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ГР'!$FJ$126</definedName>
  </definedNames>
  <calcPr calcId="144525"/>
</workbook>
</file>

<file path=xl/calcChain.xml><?xml version="1.0" encoding="utf-8"?>
<calcChain xmlns="http://schemas.openxmlformats.org/spreadsheetml/2006/main">
  <c r="EE19" i="1" l="1"/>
  <c r="ET19" i="1" s="1"/>
  <c r="EE20" i="1"/>
  <c r="ET20" i="1" s="1"/>
  <c r="EE21" i="1"/>
  <c r="ET21" i="1" s="1"/>
  <c r="EE22" i="1"/>
  <c r="ET22" i="1" s="1"/>
  <c r="EE23" i="1"/>
  <c r="ET23" i="1"/>
  <c r="EE24" i="1"/>
  <c r="ET24" i="1" s="1"/>
  <c r="EE25" i="1"/>
  <c r="ET25" i="1" s="1"/>
  <c r="EE26" i="1"/>
  <c r="ET26" i="1" s="1"/>
  <c r="EE27" i="1"/>
  <c r="ET27" i="1"/>
  <c r="EE28" i="1"/>
  <c r="ET28" i="1" s="1"/>
  <c r="EE29" i="1"/>
  <c r="ET29" i="1" s="1"/>
  <c r="EE30" i="1"/>
  <c r="ET30" i="1" s="1"/>
  <c r="EE31" i="1"/>
  <c r="ET31" i="1"/>
  <c r="EE32" i="1"/>
  <c r="ET32" i="1" s="1"/>
  <c r="EE33" i="1"/>
  <c r="ET33" i="1" s="1"/>
  <c r="EE34" i="1"/>
  <c r="ET34" i="1" s="1"/>
  <c r="EE35" i="1"/>
  <c r="ET35" i="1"/>
  <c r="EE36" i="1"/>
  <c r="ET36" i="1" s="1"/>
  <c r="EE37" i="1"/>
  <c r="ET37" i="1" s="1"/>
  <c r="EE38" i="1"/>
  <c r="ET38" i="1" s="1"/>
  <c r="EE39" i="1"/>
  <c r="ET39" i="1"/>
  <c r="DX54" i="1"/>
  <c r="EK54" i="1" s="1"/>
  <c r="EX54" i="1"/>
  <c r="DX55" i="1"/>
  <c r="EX55" i="1" s="1"/>
  <c r="DX56" i="1"/>
  <c r="EK56" i="1" s="1"/>
  <c r="EX56" i="1"/>
  <c r="DX57" i="1"/>
  <c r="EK57" i="1"/>
  <c r="EX57" i="1"/>
  <c r="DX58" i="1"/>
  <c r="EK58" i="1" s="1"/>
  <c r="DX59" i="1"/>
  <c r="EX59" i="1" s="1"/>
  <c r="DX60" i="1"/>
  <c r="EK60" i="1" s="1"/>
  <c r="EX60" i="1"/>
  <c r="DX61" i="1"/>
  <c r="EK61" i="1"/>
  <c r="EX61" i="1"/>
  <c r="DX62" i="1"/>
  <c r="EK62" i="1" s="1"/>
  <c r="DX63" i="1"/>
  <c r="EX63" i="1" s="1"/>
  <c r="DX64" i="1"/>
  <c r="EK64" i="1" s="1"/>
  <c r="EX64" i="1"/>
  <c r="DX65" i="1"/>
  <c r="EK65" i="1"/>
  <c r="EX65" i="1"/>
  <c r="DX66" i="1"/>
  <c r="EK66" i="1" s="1"/>
  <c r="DX67" i="1"/>
  <c r="EX67" i="1" s="1"/>
  <c r="DX68" i="1"/>
  <c r="EK68" i="1" s="1"/>
  <c r="EX68" i="1"/>
  <c r="DX69" i="1"/>
  <c r="EK69" i="1"/>
  <c r="EX69" i="1"/>
  <c r="DX70" i="1"/>
  <c r="EK70" i="1" s="1"/>
  <c r="DX71" i="1"/>
  <c r="EX71" i="1" s="1"/>
  <c r="DX72" i="1"/>
  <c r="EK72" i="1" s="1"/>
  <c r="EX72" i="1"/>
  <c r="DX73" i="1"/>
  <c r="EK73" i="1"/>
  <c r="EX73" i="1"/>
  <c r="DX74" i="1"/>
  <c r="EK74" i="1" s="1"/>
  <c r="DX75" i="1"/>
  <c r="EX75" i="1" s="1"/>
  <c r="DX76" i="1"/>
  <c r="EK76" i="1" s="1"/>
  <c r="EX76" i="1"/>
  <c r="DX77" i="1"/>
  <c r="EK77" i="1"/>
  <c r="EX77" i="1"/>
  <c r="DX78" i="1"/>
  <c r="EK78" i="1" s="1"/>
  <c r="DX79" i="1"/>
  <c r="EX79" i="1" s="1"/>
  <c r="DX80" i="1"/>
  <c r="EK80" i="1" s="1"/>
  <c r="EX80" i="1"/>
  <c r="DX81" i="1"/>
  <c r="EK81" i="1"/>
  <c r="EX81" i="1"/>
  <c r="DX82" i="1"/>
  <c r="EK82" i="1" s="1"/>
  <c r="DX83" i="1"/>
  <c r="EX83" i="1" s="1"/>
  <c r="DX84" i="1"/>
  <c r="EK84" i="1" s="1"/>
  <c r="EX84" i="1"/>
  <c r="DX85" i="1"/>
  <c r="EK85" i="1"/>
  <c r="EX85" i="1"/>
  <c r="DX86" i="1"/>
  <c r="EK86" i="1" s="1"/>
  <c r="DX87" i="1"/>
  <c r="EX87" i="1" s="1"/>
  <c r="DX88" i="1"/>
  <c r="EK88" i="1" s="1"/>
  <c r="EX88" i="1"/>
  <c r="DX89" i="1"/>
  <c r="EK89" i="1"/>
  <c r="EX89" i="1"/>
  <c r="DX90" i="1"/>
  <c r="EK90" i="1" s="1"/>
  <c r="DX91" i="1"/>
  <c r="EE103" i="1"/>
  <c r="ET103" i="1"/>
  <c r="EE104" i="1"/>
  <c r="ET104" i="1"/>
  <c r="EE105" i="1"/>
  <c r="ET105" i="1"/>
  <c r="EE106" i="1"/>
  <c r="ET106" i="1"/>
  <c r="EE107" i="1"/>
  <c r="ET107" i="1"/>
  <c r="EE108" i="1"/>
  <c r="ET108" i="1"/>
  <c r="EE109" i="1"/>
  <c r="EE110" i="1"/>
  <c r="EE111" i="1"/>
  <c r="EE112" i="1"/>
  <c r="EE113" i="1"/>
  <c r="EE114" i="1"/>
  <c r="EE115" i="1"/>
  <c r="EE116" i="1"/>
  <c r="EE117" i="1"/>
  <c r="EX90" i="1" l="1"/>
  <c r="EX86" i="1"/>
  <c r="EX82" i="1"/>
  <c r="EX78" i="1"/>
  <c r="EX74" i="1"/>
  <c r="EX70" i="1"/>
  <c r="EX66" i="1"/>
  <c r="EX62" i="1"/>
  <c r="EX58" i="1"/>
  <c r="EK87" i="1"/>
  <c r="EK79" i="1"/>
  <c r="EK63" i="1"/>
  <c r="EK55" i="1"/>
  <c r="EK83" i="1"/>
  <c r="EK75" i="1"/>
  <c r="EK71" i="1"/>
  <c r="EK67" i="1"/>
  <c r="EK59" i="1"/>
</calcChain>
</file>

<file path=xl/sharedStrings.xml><?xml version="1.0" encoding="utf-8"?>
<sst xmlns="http://schemas.openxmlformats.org/spreadsheetml/2006/main" count="219" uniqueCount="179">
  <si>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</si>
  <si>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</si>
  <si>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</si>
  <si>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</si>
  <si>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</si>
  <si>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</si>
  <si>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</si>
  <si>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</si>
  <si>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</si>
  <si>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</si>
  <si>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</si>
  <si>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</si>
  <si>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</si>
  <si>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</si>
  <si>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</si>
  <si>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</si>
  <si>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01.01.2021 г.</t>
  </si>
  <si>
    <t>20.01.2021</t>
  </si>
  <si>
    <t>Исполком Новоильмовского сельского поселения</t>
  </si>
  <si>
    <t>бюджет Новоильмовского сельского поселения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</si>
  <si>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</si>
  <si>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</si>
  <si>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</si>
  <si>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</si>
  <si>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</si>
  <si>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</si>
  <si>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</si>
  <si>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</si>
  <si>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</si>
  <si>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</si>
  <si>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</si>
  <si>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</si>
  <si>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</si>
  <si>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</si>
  <si>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</si>
  <si>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</si>
  <si>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</si>
  <si>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00010102010012100110111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</si>
  <si>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</si>
  <si>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00010102010013000110111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</si>
  <si>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</si>
  <si>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00010102030011000110111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</si>
  <si>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</si>
  <si>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00010102030012100110111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</si>
  <si>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</si>
  <si>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00010102030013000110111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</si>
  <si>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</si>
  <si>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</si>
  <si>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</si>
  <si>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</si>
  <si>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</si>
  <si>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00010601030102100110111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</si>
  <si>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</si>
  <si>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00010606033101000110111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</si>
  <si>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</si>
  <si>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00010606033102100110111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</si>
  <si>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</si>
  <si>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</si>
  <si>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</si>
  <si>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00010606043102100110111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</si>
  <si>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</si>
  <si>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00010804020011000110112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</si>
  <si>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</si>
  <si>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00011602020020000140145</t>
  </si>
  <si>
    <t>Средства самообложения граждан, зачисляемые в бюджеты сельских поселений</t>
  </si>
  <si>
    <t>00011714030100000150155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</si>
  <si>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</si>
  <si>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</si>
  <si>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</si>
  <si>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</si>
  <si>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</si>
  <si>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00020245160100000150151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</si>
  <si>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</si>
  <si>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</si>
  <si>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</si>
  <si>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</si>
  <si>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</si>
  <si>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</si>
  <si>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</si>
  <si>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</si>
  <si>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</si>
  <si>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</si>
  <si>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</si>
  <si>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</si>
  <si>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</si>
  <si>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</si>
  <si>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</si>
  <si>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</si>
  <si>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</si>
  <si>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Услуги связи</t>
  </si>
  <si>
    <t>00001049900002040244221</t>
  </si>
  <si>
    <t>Работы, услуги по содержанию имущества</t>
  </si>
  <si>
    <t>00001049900002040244225</t>
  </si>
  <si>
    <t>Прочие работы, услуги</t>
  </si>
  <si>
    <t>00001049900002040244226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</si>
  <si>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</si>
  <si>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</si>
  <si>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</si>
  <si>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</si>
  <si>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Увеличение стоимости прочих оборотных запасов (материалов)</t>
  </si>
  <si>
    <t>00001049900002040244346</t>
  </si>
  <si>
    <t>Налоги, пошлины и сборы</t>
  </si>
  <si>
    <t>00001049900002040852291</t>
  </si>
  <si>
    <t>Штрафы за нарушение законодательства о налогах и сборах, законодательства о страховых взносах</t>
  </si>
  <si>
    <t>00001049900002040853292</t>
  </si>
  <si>
    <t>Иные выплаты текущего характера организациям</t>
  </si>
  <si>
    <t>00001049900002040853297</t>
  </si>
  <si>
    <t>00001139900002950851291</t>
  </si>
  <si>
    <t>00001139900029900111211</t>
  </si>
  <si>
    <t>00001139900029900119213</t>
  </si>
  <si>
    <t>00002039900051180121211</t>
  </si>
  <si>
    <t>00002039900051180129213</t>
  </si>
  <si>
    <t>00002039900051180244346</t>
  </si>
  <si>
    <t>0000409Б100078020244226</t>
  </si>
  <si>
    <t>00005039900002950851291</t>
  </si>
  <si>
    <t>Коммунальные услуги</t>
  </si>
  <si>
    <t>0000503Б100078010244223</t>
  </si>
  <si>
    <t>0000503Б100078050244223</t>
  </si>
  <si>
    <t>0000503Б100078050244225</t>
  </si>
  <si>
    <t>0000503Б100078050244226</t>
  </si>
  <si>
    <t>Увеличение стоимости основных средств</t>
  </si>
  <si>
    <t>0000503Б100078050244310</t>
  </si>
  <si>
    <t>0000503Б100078050244343</t>
  </si>
  <si>
    <t>Увеличение стоимости строительных материалов</t>
  </si>
  <si>
    <t>0000503Б100078050244344</t>
  </si>
  <si>
    <t>0000503Б100078050244346</t>
  </si>
  <si>
    <t>Увеличение стоимости прочих материальных запасов однократного применения</t>
  </si>
  <si>
    <t>0000503Б100078050244349</t>
  </si>
  <si>
    <t>00008010840144091244221</t>
  </si>
  <si>
    <t>00008010840144091244223</t>
  </si>
  <si>
    <t>00008010840144091244346</t>
  </si>
  <si>
    <t>00008019900002950851291</t>
  </si>
  <si>
    <t>Перечисления другим бюджетам бюджетной системы Российской Федерации</t>
  </si>
  <si>
    <t>00014039900025700540251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</si>
  <si>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</si>
  <si>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</si>
  <si>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</si>
  <si>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</si>
  <si>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</si>
  <si>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</si>
  <si>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</si>
  <si>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</si>
  <si>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</si>
  <si>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</si>
  <si>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</si>
  <si>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</si>
  <si>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</si>
  <si>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</si>
  <si>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</si>
  <si>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</si>
  <si>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</si>
  <si>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</si>
  <si>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</si>
  <si>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</si>
  <si>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</si>
  <si>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</si>
  <si>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</si>
  <si>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</si>
  <si>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</si>
  <si>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</si>
  <si>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</si>
  <si>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</si>
  <si>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</si>
  <si>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</si>
  <si>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</si>
  <si>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</si>
  <si>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</si>
  <si>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</si>
  <si>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</si>
  <si>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</si>
  <si>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</si>
  <si>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</si>
  <si>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</si>
  <si>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</si>
  <si>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</si>
  <si>
    <t>Дружков Р.Н.</t>
  </si>
  <si>
    <t>Архипова Л.И</t>
  </si>
  <si>
    <t>20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</si>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</sst>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0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  <font>
      <sz val="10"/>
      <color rgb="FFFF000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7" fillId="0" borderId="0" xfId="0" applyFont="1"/>
    <xf numFmtId="0" fontId="2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5" fillId="0" borderId="29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164" fontId="8" fillId="0" borderId="29" xfId="0" applyNumberFormat="1" applyFont="1" applyBorder="1" applyAlignment="1" applyProtection="1">
      <alignment wrapText="1"/>
    </xf>
    <xf numFmtId="0" fontId="8" fillId="0" borderId="29" xfId="0" applyFont="1" applyBorder="1" applyAlignment="1" applyProtection="1">
      <alignment wrapText="1"/>
    </xf>
    <xf numFmtId="0" fontId="8" fillId="0" borderId="33" xfId="0" applyFont="1" applyBorder="1" applyAlignment="1" applyProtection="1">
      <alignment wrapText="1"/>
    </xf>
    <xf numFmtId="49" fontId="9" fillId="0" borderId="30" xfId="0" applyNumberFormat="1" applyFont="1" applyBorder="1" applyAlignment="1" applyProtection="1">
      <alignment horizontal="center"/>
    </xf>
    <xf numFmtId="49" fontId="9" fillId="0" borderId="31" xfId="0" applyNumberFormat="1" applyFont="1" applyBorder="1" applyAlignment="1" applyProtection="1">
      <alignment horizontal="center"/>
    </xf>
    <xf numFmtId="49" fontId="9" fillId="0" borderId="16" xfId="0" applyNumberFormat="1" applyFont="1" applyBorder="1" applyAlignment="1" applyProtection="1">
      <alignment horizontal="center"/>
    </xf>
    <xf numFmtId="49" fontId="9" fillId="0" borderId="8" xfId="0" applyNumberFormat="1" applyFont="1" applyBorder="1" applyAlignment="1" applyProtection="1">
      <alignment horizontal="center"/>
    </xf>
    <xf numFmtId="49" fontId="9" fillId="0" borderId="17" xfId="0" applyNumberFormat="1" applyFont="1" applyBorder="1" applyAlignment="1" applyProtection="1">
      <alignment horizontal="center"/>
    </xf>
    <xf numFmtId="4" fontId="9" fillId="0" borderId="31" xfId="0" applyNumberFormat="1" applyFont="1" applyBorder="1" applyAlignment="1" applyProtection="1">
      <alignment horizontal="right"/>
    </xf>
    <xf numFmtId="4" fontId="9" fillId="0" borderId="16" xfId="0" applyNumberFormat="1" applyFont="1" applyBorder="1" applyAlignment="1" applyProtection="1">
      <alignment horizontal="right"/>
    </xf>
    <xf numFmtId="4" fontId="9" fillId="0" borderId="8" xfId="0" applyNumberFormat="1" applyFont="1" applyBorder="1" applyAlignment="1" applyProtection="1">
      <alignment horizontal="right"/>
    </xf>
    <xf numFmtId="4" fontId="9" fillId="0" borderId="17" xfId="0" applyNumberFormat="1" applyFont="1" applyBorder="1" applyAlignment="1" applyProtection="1">
      <alignment horizontal="right"/>
    </xf>
    <xf numFmtId="4" fontId="9" fillId="0" borderId="32" xfId="0" applyNumberFormat="1" applyFont="1" applyBorder="1" applyAlignment="1" applyProtection="1">
      <alignment horizontal="right"/>
    </xf>
    <xf numFmtId="49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7"/>
  <sheetViews>
    <sheetView tabSelected="1" topLeftCell="A103" workbookViewId="0">
      <selection activeCell="BB129" sqref="BB129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5" t="s">
        <v>4</v>
      </c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7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1" t="s">
        <v>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102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5" t="s">
        <v>16</v>
      </c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5" t="s">
        <v>17</v>
      </c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103"/>
    </row>
    <row r="7" spans="1:166" ht="15" customHeight="1" x14ac:dyDescent="0.2">
      <c r="A7" s="107" t="s">
        <v>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"/>
      <c r="BD7" s="1"/>
      <c r="BE7" s="105" t="s">
        <v>18</v>
      </c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54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110"/>
    </row>
    <row r="8" spans="1:166" ht="15" customHeight="1" x14ac:dyDescent="0.2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"/>
      <c r="BD8" s="1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5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2"/>
    </row>
    <row r="9" spans="1:166" ht="15" customHeight="1" x14ac:dyDescent="0.2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"/>
      <c r="BD9" s="1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5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2" t="s">
        <v>19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5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10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5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10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4">
        <v>383</v>
      </c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5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1" t="s">
        <v>21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2"/>
      <c r="AN16" s="85" t="s">
        <v>22</v>
      </c>
      <c r="AO16" s="81"/>
      <c r="AP16" s="81"/>
      <c r="AQ16" s="81"/>
      <c r="AR16" s="81"/>
      <c r="AS16" s="82"/>
      <c r="AT16" s="85" t="s">
        <v>23</v>
      </c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2"/>
      <c r="BJ16" s="85" t="s">
        <v>24</v>
      </c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2"/>
      <c r="CF16" s="88" t="s">
        <v>25</v>
      </c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90"/>
      <c r="ET16" s="85" t="s">
        <v>26</v>
      </c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91"/>
    </row>
    <row r="17" spans="1:166" ht="57.75" customHeight="1" x14ac:dyDescent="0.2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4"/>
      <c r="AN17" s="86"/>
      <c r="AO17" s="83"/>
      <c r="AP17" s="83"/>
      <c r="AQ17" s="83"/>
      <c r="AR17" s="83"/>
      <c r="AS17" s="84"/>
      <c r="AT17" s="86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4"/>
      <c r="BJ17" s="86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4"/>
      <c r="CF17" s="89" t="s">
        <v>27</v>
      </c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90"/>
      <c r="CW17" s="88" t="s">
        <v>28</v>
      </c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90"/>
      <c r="DN17" s="88" t="s">
        <v>29</v>
      </c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90"/>
      <c r="EE17" s="88" t="s">
        <v>30</v>
      </c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90"/>
      <c r="ET17" s="86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92"/>
    </row>
    <row r="18" spans="1:166" ht="12" customHeight="1" x14ac:dyDescent="0.2">
      <c r="A18" s="78">
        <v>1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9"/>
      <c r="AN18" s="75">
        <v>2</v>
      </c>
      <c r="AO18" s="76"/>
      <c r="AP18" s="76"/>
      <c r="AQ18" s="76"/>
      <c r="AR18" s="76"/>
      <c r="AS18" s="77"/>
      <c r="AT18" s="75">
        <v>3</v>
      </c>
      <c r="AU18" s="76"/>
      <c r="AV18" s="76"/>
      <c r="AW18" s="76"/>
      <c r="AX18" s="76"/>
      <c r="AY18" s="76"/>
      <c r="AZ18" s="76"/>
      <c r="BA18" s="76"/>
      <c r="BB18" s="76"/>
      <c r="BC18" s="64"/>
      <c r="BD18" s="64"/>
      <c r="BE18" s="64"/>
      <c r="BF18" s="64"/>
      <c r="BG18" s="64"/>
      <c r="BH18" s="64"/>
      <c r="BI18" s="80"/>
      <c r="BJ18" s="75">
        <v>4</v>
      </c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7"/>
      <c r="CF18" s="75">
        <v>5</v>
      </c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7"/>
      <c r="CW18" s="75">
        <v>6</v>
      </c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7"/>
      <c r="DN18" s="75">
        <v>7</v>
      </c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7"/>
      <c r="EE18" s="75">
        <v>8</v>
      </c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7"/>
      <c r="ET18" s="63">
        <v>9</v>
      </c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5"/>
    </row>
    <row r="19" spans="1:166" ht="15" customHeight="1" x14ac:dyDescent="0.2">
      <c r="A19" s="98" t="s">
        <v>31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68" t="s">
        <v>32</v>
      </c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70"/>
      <c r="BD19" s="71"/>
      <c r="BE19" s="71"/>
      <c r="BF19" s="71"/>
      <c r="BG19" s="71"/>
      <c r="BH19" s="71"/>
      <c r="BI19" s="72"/>
      <c r="BJ19" s="73">
        <v>6975431.6900000004</v>
      </c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>
        <v>7400785.6500000004</v>
      </c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>
        <f t="shared" ref="EE19:EE39" si="0">CF19+CW19+DN19</f>
        <v>7400785.6500000004</v>
      </c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>
        <f t="shared" ref="ET19:ET39" si="1">BJ19-EE19</f>
        <v>-425353.95999999996</v>
      </c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4"/>
    </row>
    <row r="20" spans="1:166" ht="15" customHeight="1" x14ac:dyDescent="0.2">
      <c r="A20" s="33" t="s">
        <v>33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45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7"/>
      <c r="BD20" s="36"/>
      <c r="BE20" s="36"/>
      <c r="BF20" s="36"/>
      <c r="BG20" s="36"/>
      <c r="BH20" s="36"/>
      <c r="BI20" s="37"/>
      <c r="BJ20" s="30">
        <v>6975431.6900000004</v>
      </c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>
        <v>7400785.6500000004</v>
      </c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41">
        <f t="shared" si="0"/>
        <v>7400785.6500000004</v>
      </c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3"/>
      <c r="ET20" s="30">
        <f t="shared" si="1"/>
        <v>-425353.95999999996</v>
      </c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1"/>
    </row>
    <row r="21" spans="1:166" s="11" customFormat="1" ht="121.5" customHeight="1" x14ac:dyDescent="0.2">
      <c r="A21" s="113" t="s">
        <v>34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5"/>
      <c r="AN21" s="116"/>
      <c r="AO21" s="117"/>
      <c r="AP21" s="117"/>
      <c r="AQ21" s="117"/>
      <c r="AR21" s="117"/>
      <c r="AS21" s="117"/>
      <c r="AT21" s="117" t="s">
        <v>35</v>
      </c>
      <c r="AU21" s="117"/>
      <c r="AV21" s="117"/>
      <c r="AW21" s="117"/>
      <c r="AX21" s="117"/>
      <c r="AY21" s="117"/>
      <c r="AZ21" s="117"/>
      <c r="BA21" s="117"/>
      <c r="BB21" s="117"/>
      <c r="BC21" s="118"/>
      <c r="BD21" s="119"/>
      <c r="BE21" s="119"/>
      <c r="BF21" s="119"/>
      <c r="BG21" s="119"/>
      <c r="BH21" s="119"/>
      <c r="BI21" s="120"/>
      <c r="BJ21" s="121">
        <v>260000</v>
      </c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>
        <v>326981.13</v>
      </c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2">
        <f t="shared" si="0"/>
        <v>326981.13</v>
      </c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4"/>
      <c r="ET21" s="121">
        <f t="shared" si="1"/>
        <v>-66981.13</v>
      </c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5"/>
    </row>
    <row r="22" spans="1:166" s="11" customFormat="1" ht="97.15" customHeight="1" x14ac:dyDescent="0.2">
      <c r="A22" s="113" t="s">
        <v>36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5"/>
      <c r="AN22" s="116"/>
      <c r="AO22" s="117"/>
      <c r="AP22" s="117"/>
      <c r="AQ22" s="117"/>
      <c r="AR22" s="117"/>
      <c r="AS22" s="117"/>
      <c r="AT22" s="117" t="s">
        <v>37</v>
      </c>
      <c r="AU22" s="117"/>
      <c r="AV22" s="117"/>
      <c r="AW22" s="117"/>
      <c r="AX22" s="117"/>
      <c r="AY22" s="117"/>
      <c r="AZ22" s="117"/>
      <c r="BA22" s="117"/>
      <c r="BB22" s="117"/>
      <c r="BC22" s="118"/>
      <c r="BD22" s="119"/>
      <c r="BE22" s="119"/>
      <c r="BF22" s="119"/>
      <c r="BG22" s="119"/>
      <c r="BH22" s="119"/>
      <c r="BI22" s="120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>
        <v>9927.56</v>
      </c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2">
        <f t="shared" si="0"/>
        <v>9927.56</v>
      </c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4"/>
      <c r="ET22" s="121">
        <f t="shared" si="1"/>
        <v>-9927.56</v>
      </c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5"/>
    </row>
    <row r="23" spans="1:166" s="11" customFormat="1" ht="121.5" customHeight="1" x14ac:dyDescent="0.2">
      <c r="A23" s="113" t="s">
        <v>38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5"/>
      <c r="AN23" s="116"/>
      <c r="AO23" s="117"/>
      <c r="AP23" s="117"/>
      <c r="AQ23" s="117"/>
      <c r="AR23" s="117"/>
      <c r="AS23" s="117"/>
      <c r="AT23" s="117" t="s">
        <v>39</v>
      </c>
      <c r="AU23" s="117"/>
      <c r="AV23" s="117"/>
      <c r="AW23" s="117"/>
      <c r="AX23" s="117"/>
      <c r="AY23" s="117"/>
      <c r="AZ23" s="117"/>
      <c r="BA23" s="117"/>
      <c r="BB23" s="117"/>
      <c r="BC23" s="118"/>
      <c r="BD23" s="119"/>
      <c r="BE23" s="119"/>
      <c r="BF23" s="119"/>
      <c r="BG23" s="119"/>
      <c r="BH23" s="119"/>
      <c r="BI23" s="120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>
        <v>109.12</v>
      </c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2">
        <f t="shared" si="0"/>
        <v>109.12</v>
      </c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4"/>
      <c r="ET23" s="121">
        <f t="shared" si="1"/>
        <v>-109.12</v>
      </c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5"/>
    </row>
    <row r="24" spans="1:166" s="11" customFormat="1" ht="85.15" customHeight="1" x14ac:dyDescent="0.2">
      <c r="A24" s="114" t="s">
        <v>40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5"/>
      <c r="AN24" s="116"/>
      <c r="AO24" s="117"/>
      <c r="AP24" s="117"/>
      <c r="AQ24" s="117"/>
      <c r="AR24" s="117"/>
      <c r="AS24" s="117"/>
      <c r="AT24" s="117" t="s">
        <v>41</v>
      </c>
      <c r="AU24" s="117"/>
      <c r="AV24" s="117"/>
      <c r="AW24" s="117"/>
      <c r="AX24" s="117"/>
      <c r="AY24" s="117"/>
      <c r="AZ24" s="117"/>
      <c r="BA24" s="117"/>
      <c r="BB24" s="117"/>
      <c r="BC24" s="118"/>
      <c r="BD24" s="119"/>
      <c r="BE24" s="119"/>
      <c r="BF24" s="119"/>
      <c r="BG24" s="119"/>
      <c r="BH24" s="119"/>
      <c r="BI24" s="120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>
        <v>19.239999999999998</v>
      </c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2">
        <f t="shared" si="0"/>
        <v>19.239999999999998</v>
      </c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4"/>
      <c r="ET24" s="121">
        <f t="shared" si="1"/>
        <v>-19.239999999999998</v>
      </c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5"/>
    </row>
    <row r="25" spans="1:166" s="11" customFormat="1" ht="60.75" customHeight="1" x14ac:dyDescent="0.2">
      <c r="A25" s="114" t="s">
        <v>42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5"/>
      <c r="AN25" s="116"/>
      <c r="AO25" s="117"/>
      <c r="AP25" s="117"/>
      <c r="AQ25" s="117"/>
      <c r="AR25" s="117"/>
      <c r="AS25" s="117"/>
      <c r="AT25" s="117" t="s">
        <v>43</v>
      </c>
      <c r="AU25" s="117"/>
      <c r="AV25" s="117"/>
      <c r="AW25" s="117"/>
      <c r="AX25" s="117"/>
      <c r="AY25" s="117"/>
      <c r="AZ25" s="117"/>
      <c r="BA25" s="117"/>
      <c r="BB25" s="117"/>
      <c r="BC25" s="118"/>
      <c r="BD25" s="119"/>
      <c r="BE25" s="119"/>
      <c r="BF25" s="119"/>
      <c r="BG25" s="119"/>
      <c r="BH25" s="119"/>
      <c r="BI25" s="120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>
        <v>2.48</v>
      </c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2">
        <f t="shared" si="0"/>
        <v>2.48</v>
      </c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4"/>
      <c r="ET25" s="121">
        <f t="shared" si="1"/>
        <v>-2.48</v>
      </c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5"/>
    </row>
    <row r="26" spans="1:166" s="11" customFormat="1" ht="85.15" customHeight="1" x14ac:dyDescent="0.2">
      <c r="A26" s="114" t="s">
        <v>44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5"/>
      <c r="AN26" s="116"/>
      <c r="AO26" s="117"/>
      <c r="AP26" s="117"/>
      <c r="AQ26" s="117"/>
      <c r="AR26" s="117"/>
      <c r="AS26" s="117"/>
      <c r="AT26" s="117" t="s">
        <v>45</v>
      </c>
      <c r="AU26" s="117"/>
      <c r="AV26" s="117"/>
      <c r="AW26" s="117"/>
      <c r="AX26" s="117"/>
      <c r="AY26" s="117"/>
      <c r="AZ26" s="117"/>
      <c r="BA26" s="117"/>
      <c r="BB26" s="117"/>
      <c r="BC26" s="118"/>
      <c r="BD26" s="119"/>
      <c r="BE26" s="119"/>
      <c r="BF26" s="119"/>
      <c r="BG26" s="119"/>
      <c r="BH26" s="119"/>
      <c r="BI26" s="120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>
        <v>40</v>
      </c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2">
        <f t="shared" si="0"/>
        <v>40</v>
      </c>
      <c r="EF26" s="123"/>
      <c r="EG26" s="123"/>
      <c r="EH26" s="123"/>
      <c r="EI26" s="123"/>
      <c r="EJ26" s="123"/>
      <c r="EK26" s="123"/>
      <c r="EL26" s="123"/>
      <c r="EM26" s="123"/>
      <c r="EN26" s="123"/>
      <c r="EO26" s="123"/>
      <c r="EP26" s="123"/>
      <c r="EQ26" s="123"/>
      <c r="ER26" s="123"/>
      <c r="ES26" s="124"/>
      <c r="ET26" s="121">
        <f t="shared" si="1"/>
        <v>-40</v>
      </c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5"/>
    </row>
    <row r="27" spans="1:166" s="11" customFormat="1" ht="48.6" customHeight="1" x14ac:dyDescent="0.2">
      <c r="A27" s="114" t="s">
        <v>46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5"/>
      <c r="AN27" s="116"/>
      <c r="AO27" s="117"/>
      <c r="AP27" s="117"/>
      <c r="AQ27" s="117"/>
      <c r="AR27" s="117"/>
      <c r="AS27" s="117"/>
      <c r="AT27" s="117" t="s">
        <v>47</v>
      </c>
      <c r="AU27" s="117"/>
      <c r="AV27" s="117"/>
      <c r="AW27" s="117"/>
      <c r="AX27" s="117"/>
      <c r="AY27" s="117"/>
      <c r="AZ27" s="117"/>
      <c r="BA27" s="117"/>
      <c r="BB27" s="117"/>
      <c r="BC27" s="118"/>
      <c r="BD27" s="119"/>
      <c r="BE27" s="119"/>
      <c r="BF27" s="119"/>
      <c r="BG27" s="119"/>
      <c r="BH27" s="119"/>
      <c r="BI27" s="120"/>
      <c r="BJ27" s="121">
        <v>13500</v>
      </c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>
        <v>46191</v>
      </c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2">
        <f t="shared" si="0"/>
        <v>46191</v>
      </c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4"/>
      <c r="ET27" s="121">
        <f t="shared" si="1"/>
        <v>-32691</v>
      </c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5"/>
    </row>
    <row r="28" spans="1:166" s="11" customFormat="1" ht="97.15" customHeight="1" x14ac:dyDescent="0.2">
      <c r="A28" s="114" t="s">
        <v>48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5"/>
      <c r="AN28" s="116"/>
      <c r="AO28" s="117"/>
      <c r="AP28" s="117"/>
      <c r="AQ28" s="117"/>
      <c r="AR28" s="117"/>
      <c r="AS28" s="117"/>
      <c r="AT28" s="117" t="s">
        <v>49</v>
      </c>
      <c r="AU28" s="117"/>
      <c r="AV28" s="117"/>
      <c r="AW28" s="117"/>
      <c r="AX28" s="117"/>
      <c r="AY28" s="117"/>
      <c r="AZ28" s="117"/>
      <c r="BA28" s="117"/>
      <c r="BB28" s="117"/>
      <c r="BC28" s="118"/>
      <c r="BD28" s="119"/>
      <c r="BE28" s="119"/>
      <c r="BF28" s="119"/>
      <c r="BG28" s="119"/>
      <c r="BH28" s="119"/>
      <c r="BI28" s="120"/>
      <c r="BJ28" s="121">
        <v>89000</v>
      </c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>
        <v>100961.67</v>
      </c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2">
        <f t="shared" si="0"/>
        <v>100961.67</v>
      </c>
      <c r="EF28" s="123"/>
      <c r="EG28" s="123"/>
      <c r="EH28" s="123"/>
      <c r="EI28" s="123"/>
      <c r="EJ28" s="123"/>
      <c r="EK28" s="123"/>
      <c r="EL28" s="123"/>
      <c r="EM28" s="123"/>
      <c r="EN28" s="123"/>
      <c r="EO28" s="123"/>
      <c r="EP28" s="123"/>
      <c r="EQ28" s="123"/>
      <c r="ER28" s="123"/>
      <c r="ES28" s="124"/>
      <c r="ET28" s="121">
        <f t="shared" si="1"/>
        <v>-11961.669999999998</v>
      </c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5"/>
    </row>
    <row r="29" spans="1:166" s="11" customFormat="1" ht="72.95" customHeight="1" x14ac:dyDescent="0.2">
      <c r="A29" s="114" t="s">
        <v>50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5"/>
      <c r="AN29" s="116"/>
      <c r="AO29" s="117"/>
      <c r="AP29" s="117"/>
      <c r="AQ29" s="117"/>
      <c r="AR29" s="117"/>
      <c r="AS29" s="117"/>
      <c r="AT29" s="117" t="s">
        <v>51</v>
      </c>
      <c r="AU29" s="117"/>
      <c r="AV29" s="117"/>
      <c r="AW29" s="117"/>
      <c r="AX29" s="117"/>
      <c r="AY29" s="117"/>
      <c r="AZ29" s="117"/>
      <c r="BA29" s="117"/>
      <c r="BB29" s="117"/>
      <c r="BC29" s="118"/>
      <c r="BD29" s="119"/>
      <c r="BE29" s="119"/>
      <c r="BF29" s="119"/>
      <c r="BG29" s="119"/>
      <c r="BH29" s="119"/>
      <c r="BI29" s="120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>
        <v>380.72</v>
      </c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2">
        <f t="shared" si="0"/>
        <v>380.72</v>
      </c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4"/>
      <c r="ET29" s="121">
        <f t="shared" si="1"/>
        <v>-380.72</v>
      </c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5"/>
    </row>
    <row r="30" spans="1:166" s="11" customFormat="1" ht="85.15" customHeight="1" x14ac:dyDescent="0.2">
      <c r="A30" s="114" t="s">
        <v>52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5"/>
      <c r="AN30" s="116"/>
      <c r="AO30" s="117"/>
      <c r="AP30" s="117"/>
      <c r="AQ30" s="117"/>
      <c r="AR30" s="117"/>
      <c r="AS30" s="117"/>
      <c r="AT30" s="117" t="s">
        <v>53</v>
      </c>
      <c r="AU30" s="117"/>
      <c r="AV30" s="117"/>
      <c r="AW30" s="117"/>
      <c r="AX30" s="117"/>
      <c r="AY30" s="117"/>
      <c r="AZ30" s="117"/>
      <c r="BA30" s="117"/>
      <c r="BB30" s="117"/>
      <c r="BC30" s="118"/>
      <c r="BD30" s="119"/>
      <c r="BE30" s="119"/>
      <c r="BF30" s="119"/>
      <c r="BG30" s="119"/>
      <c r="BH30" s="119"/>
      <c r="BI30" s="120"/>
      <c r="BJ30" s="121">
        <v>150000</v>
      </c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>
        <v>304214.03999999998</v>
      </c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2">
        <f t="shared" si="0"/>
        <v>304214.03999999998</v>
      </c>
      <c r="EF30" s="123"/>
      <c r="EG30" s="123"/>
      <c r="EH30" s="123"/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4"/>
      <c r="ET30" s="121">
        <f t="shared" si="1"/>
        <v>-154214.03999999998</v>
      </c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5"/>
    </row>
    <row r="31" spans="1:166" s="11" customFormat="1" ht="60.75" customHeight="1" x14ac:dyDescent="0.2">
      <c r="A31" s="114" t="s">
        <v>54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5"/>
      <c r="AN31" s="116"/>
      <c r="AO31" s="117"/>
      <c r="AP31" s="117"/>
      <c r="AQ31" s="117"/>
      <c r="AR31" s="117"/>
      <c r="AS31" s="117"/>
      <c r="AT31" s="117" t="s">
        <v>55</v>
      </c>
      <c r="AU31" s="117"/>
      <c r="AV31" s="117"/>
      <c r="AW31" s="117"/>
      <c r="AX31" s="117"/>
      <c r="AY31" s="117"/>
      <c r="AZ31" s="117"/>
      <c r="BA31" s="117"/>
      <c r="BB31" s="117"/>
      <c r="BC31" s="118"/>
      <c r="BD31" s="119"/>
      <c r="BE31" s="119"/>
      <c r="BF31" s="119"/>
      <c r="BG31" s="119"/>
      <c r="BH31" s="119"/>
      <c r="BI31" s="120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>
        <v>15397.69</v>
      </c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2">
        <f t="shared" si="0"/>
        <v>15397.69</v>
      </c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4"/>
      <c r="ET31" s="121">
        <f t="shared" si="1"/>
        <v>-15397.69</v>
      </c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5"/>
    </row>
    <row r="32" spans="1:166" s="11" customFormat="1" ht="85.15" customHeight="1" x14ac:dyDescent="0.2">
      <c r="A32" s="114" t="s">
        <v>56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5"/>
      <c r="AN32" s="116"/>
      <c r="AO32" s="117"/>
      <c r="AP32" s="117"/>
      <c r="AQ32" s="117"/>
      <c r="AR32" s="117"/>
      <c r="AS32" s="117"/>
      <c r="AT32" s="117" t="s">
        <v>57</v>
      </c>
      <c r="AU32" s="117"/>
      <c r="AV32" s="117"/>
      <c r="AW32" s="117"/>
      <c r="AX32" s="117"/>
      <c r="AY32" s="117"/>
      <c r="AZ32" s="117"/>
      <c r="BA32" s="117"/>
      <c r="BB32" s="117"/>
      <c r="BC32" s="118"/>
      <c r="BD32" s="119"/>
      <c r="BE32" s="119"/>
      <c r="BF32" s="119"/>
      <c r="BG32" s="119"/>
      <c r="BH32" s="119"/>
      <c r="BI32" s="120"/>
      <c r="BJ32" s="121">
        <v>330000</v>
      </c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>
        <v>460319.57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2">
        <f t="shared" si="0"/>
        <v>460319.57</v>
      </c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4"/>
      <c r="ET32" s="121">
        <f t="shared" si="1"/>
        <v>-130319.57</v>
      </c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5"/>
    </row>
    <row r="33" spans="1:166" s="11" customFormat="1" ht="60.75" customHeight="1" x14ac:dyDescent="0.2">
      <c r="A33" s="114" t="s">
        <v>58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5"/>
      <c r="AN33" s="116"/>
      <c r="AO33" s="117"/>
      <c r="AP33" s="117"/>
      <c r="AQ33" s="117"/>
      <c r="AR33" s="117"/>
      <c r="AS33" s="117"/>
      <c r="AT33" s="117" t="s">
        <v>59</v>
      </c>
      <c r="AU33" s="117"/>
      <c r="AV33" s="117"/>
      <c r="AW33" s="117"/>
      <c r="AX33" s="117"/>
      <c r="AY33" s="117"/>
      <c r="AZ33" s="117"/>
      <c r="BA33" s="117"/>
      <c r="BB33" s="117"/>
      <c r="BC33" s="118"/>
      <c r="BD33" s="119"/>
      <c r="BE33" s="119"/>
      <c r="BF33" s="119"/>
      <c r="BG33" s="119"/>
      <c r="BH33" s="119"/>
      <c r="BI33" s="120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>
        <v>9709.74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2">
        <f t="shared" si="0"/>
        <v>9709.74</v>
      </c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4"/>
      <c r="ET33" s="121">
        <f t="shared" si="1"/>
        <v>-9709.74</v>
      </c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5"/>
    </row>
    <row r="34" spans="1:166" s="11" customFormat="1" ht="85.15" customHeight="1" x14ac:dyDescent="0.2">
      <c r="A34" s="114" t="s">
        <v>60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5"/>
      <c r="AN34" s="116"/>
      <c r="AO34" s="117"/>
      <c r="AP34" s="117"/>
      <c r="AQ34" s="117"/>
      <c r="AR34" s="117"/>
      <c r="AS34" s="117"/>
      <c r="AT34" s="117" t="s">
        <v>61</v>
      </c>
      <c r="AU34" s="117"/>
      <c r="AV34" s="117"/>
      <c r="AW34" s="117"/>
      <c r="AX34" s="117"/>
      <c r="AY34" s="117"/>
      <c r="AZ34" s="117"/>
      <c r="BA34" s="117"/>
      <c r="BB34" s="117"/>
      <c r="BC34" s="118"/>
      <c r="BD34" s="119"/>
      <c r="BE34" s="119"/>
      <c r="BF34" s="119"/>
      <c r="BG34" s="119"/>
      <c r="BH34" s="119"/>
      <c r="BI34" s="120"/>
      <c r="BJ34" s="121">
        <v>6000</v>
      </c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>
        <v>1600</v>
      </c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2">
        <f t="shared" si="0"/>
        <v>1600</v>
      </c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4"/>
      <c r="ET34" s="121">
        <f t="shared" si="1"/>
        <v>4400</v>
      </c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5"/>
    </row>
    <row r="35" spans="1:166" s="11" customFormat="1" ht="72.95" customHeight="1" x14ac:dyDescent="0.2">
      <c r="A35" s="114" t="s">
        <v>62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5"/>
      <c r="AN35" s="116"/>
      <c r="AO35" s="117"/>
      <c r="AP35" s="117"/>
      <c r="AQ35" s="117"/>
      <c r="AR35" s="117"/>
      <c r="AS35" s="117"/>
      <c r="AT35" s="117" t="s">
        <v>63</v>
      </c>
      <c r="AU35" s="117"/>
      <c r="AV35" s="117"/>
      <c r="AW35" s="117"/>
      <c r="AX35" s="117"/>
      <c r="AY35" s="117"/>
      <c r="AZ35" s="117"/>
      <c r="BA35" s="117"/>
      <c r="BB35" s="117"/>
      <c r="BC35" s="118"/>
      <c r="BD35" s="119"/>
      <c r="BE35" s="119"/>
      <c r="BF35" s="119"/>
      <c r="BG35" s="119"/>
      <c r="BH35" s="119"/>
      <c r="BI35" s="120"/>
      <c r="BJ35" s="121">
        <v>2000</v>
      </c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2">
        <f t="shared" si="0"/>
        <v>0</v>
      </c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4"/>
      <c r="ET35" s="121">
        <f t="shared" si="1"/>
        <v>2000</v>
      </c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5"/>
    </row>
    <row r="36" spans="1:166" s="11" customFormat="1" ht="36.4" customHeight="1" x14ac:dyDescent="0.2">
      <c r="A36" s="114" t="s">
        <v>64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  <c r="AN36" s="116"/>
      <c r="AO36" s="117"/>
      <c r="AP36" s="117"/>
      <c r="AQ36" s="117"/>
      <c r="AR36" s="117"/>
      <c r="AS36" s="117"/>
      <c r="AT36" s="117" t="s">
        <v>65</v>
      </c>
      <c r="AU36" s="117"/>
      <c r="AV36" s="117"/>
      <c r="AW36" s="117"/>
      <c r="AX36" s="117"/>
      <c r="AY36" s="117"/>
      <c r="AZ36" s="117"/>
      <c r="BA36" s="117"/>
      <c r="BB36" s="117"/>
      <c r="BC36" s="118"/>
      <c r="BD36" s="119"/>
      <c r="BE36" s="119"/>
      <c r="BF36" s="119"/>
      <c r="BG36" s="119"/>
      <c r="BH36" s="119"/>
      <c r="BI36" s="120"/>
      <c r="BJ36" s="121">
        <v>394500</v>
      </c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>
        <v>394500</v>
      </c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2">
        <f t="shared" si="0"/>
        <v>394500</v>
      </c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4"/>
      <c r="ET36" s="121">
        <f t="shared" si="1"/>
        <v>0</v>
      </c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5"/>
    </row>
    <row r="37" spans="1:166" s="11" customFormat="1" ht="36.4" customHeight="1" x14ac:dyDescent="0.2">
      <c r="A37" s="114" t="s">
        <v>66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5"/>
      <c r="AN37" s="116"/>
      <c r="AO37" s="117"/>
      <c r="AP37" s="117"/>
      <c r="AQ37" s="117"/>
      <c r="AR37" s="117"/>
      <c r="AS37" s="117"/>
      <c r="AT37" s="117" t="s">
        <v>67</v>
      </c>
      <c r="AU37" s="117"/>
      <c r="AV37" s="117"/>
      <c r="AW37" s="117"/>
      <c r="AX37" s="117"/>
      <c r="AY37" s="117"/>
      <c r="AZ37" s="117"/>
      <c r="BA37" s="117"/>
      <c r="BB37" s="117"/>
      <c r="BC37" s="118"/>
      <c r="BD37" s="119"/>
      <c r="BE37" s="119"/>
      <c r="BF37" s="119"/>
      <c r="BG37" s="119"/>
      <c r="BH37" s="119"/>
      <c r="BI37" s="120"/>
      <c r="BJ37" s="121">
        <v>2211300</v>
      </c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>
        <v>2211300</v>
      </c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2">
        <f t="shared" si="0"/>
        <v>2211300</v>
      </c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4"/>
      <c r="ET37" s="121">
        <f t="shared" si="1"/>
        <v>0</v>
      </c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5"/>
    </row>
    <row r="38" spans="1:166" s="11" customFormat="1" ht="48.6" customHeight="1" x14ac:dyDescent="0.2">
      <c r="A38" s="114" t="s">
        <v>68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5"/>
      <c r="AN38" s="116"/>
      <c r="AO38" s="117"/>
      <c r="AP38" s="117"/>
      <c r="AQ38" s="117"/>
      <c r="AR38" s="117"/>
      <c r="AS38" s="117"/>
      <c r="AT38" s="117" t="s">
        <v>69</v>
      </c>
      <c r="AU38" s="117"/>
      <c r="AV38" s="117"/>
      <c r="AW38" s="117"/>
      <c r="AX38" s="117"/>
      <c r="AY38" s="117"/>
      <c r="AZ38" s="117"/>
      <c r="BA38" s="117"/>
      <c r="BB38" s="117"/>
      <c r="BC38" s="118"/>
      <c r="BD38" s="119"/>
      <c r="BE38" s="119"/>
      <c r="BF38" s="119"/>
      <c r="BG38" s="119"/>
      <c r="BH38" s="119"/>
      <c r="BI38" s="120"/>
      <c r="BJ38" s="121">
        <v>97300</v>
      </c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>
        <v>97300</v>
      </c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2">
        <f t="shared" si="0"/>
        <v>97300</v>
      </c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4"/>
      <c r="ET38" s="121">
        <f t="shared" si="1"/>
        <v>0</v>
      </c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5"/>
    </row>
    <row r="39" spans="1:166" s="11" customFormat="1" ht="72.95" customHeight="1" x14ac:dyDescent="0.2">
      <c r="A39" s="114" t="s">
        <v>70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5"/>
      <c r="AN39" s="116"/>
      <c r="AO39" s="117"/>
      <c r="AP39" s="117"/>
      <c r="AQ39" s="117"/>
      <c r="AR39" s="117"/>
      <c r="AS39" s="117"/>
      <c r="AT39" s="117" t="s">
        <v>71</v>
      </c>
      <c r="AU39" s="117"/>
      <c r="AV39" s="117"/>
      <c r="AW39" s="117"/>
      <c r="AX39" s="117"/>
      <c r="AY39" s="117"/>
      <c r="AZ39" s="117"/>
      <c r="BA39" s="117"/>
      <c r="BB39" s="117"/>
      <c r="BC39" s="118"/>
      <c r="BD39" s="119"/>
      <c r="BE39" s="119"/>
      <c r="BF39" s="119"/>
      <c r="BG39" s="119"/>
      <c r="BH39" s="119"/>
      <c r="BI39" s="120"/>
      <c r="BJ39" s="121">
        <v>3421831.69</v>
      </c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>
        <v>3421831.69</v>
      </c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2">
        <f t="shared" si="0"/>
        <v>3421831.69</v>
      </c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4"/>
      <c r="ET39" s="121">
        <f t="shared" si="1"/>
        <v>0</v>
      </c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5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</row>
    <row r="49" spans="1:16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6" t="s">
        <v>72</v>
      </c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2" t="s">
        <v>73</v>
      </c>
    </row>
    <row r="50" spans="1:166" ht="12.75" customHeight="1" x14ac:dyDescent="0.2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</row>
    <row r="51" spans="1:166" ht="24" customHeight="1" x14ac:dyDescent="0.2">
      <c r="A51" s="81" t="s">
        <v>21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2"/>
      <c r="AK51" s="85" t="s">
        <v>22</v>
      </c>
      <c r="AL51" s="81"/>
      <c r="AM51" s="81"/>
      <c r="AN51" s="81"/>
      <c r="AO51" s="81"/>
      <c r="AP51" s="82"/>
      <c r="AQ51" s="85" t="s">
        <v>74</v>
      </c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2"/>
      <c r="BC51" s="85" t="s">
        <v>75</v>
      </c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2"/>
      <c r="BU51" s="85" t="s">
        <v>76</v>
      </c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2"/>
      <c r="CH51" s="88" t="s">
        <v>25</v>
      </c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90"/>
      <c r="EK51" s="88" t="s">
        <v>77</v>
      </c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99"/>
    </row>
    <row r="52" spans="1:166" ht="78.7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4"/>
      <c r="AK52" s="86"/>
      <c r="AL52" s="83"/>
      <c r="AM52" s="83"/>
      <c r="AN52" s="83"/>
      <c r="AO52" s="83"/>
      <c r="AP52" s="84"/>
      <c r="AQ52" s="86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4"/>
      <c r="BC52" s="86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4"/>
      <c r="BU52" s="86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4"/>
      <c r="CH52" s="89" t="s">
        <v>78</v>
      </c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90"/>
      <c r="CX52" s="88" t="s">
        <v>28</v>
      </c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90"/>
      <c r="DK52" s="88" t="s">
        <v>29</v>
      </c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90"/>
      <c r="DX52" s="88" t="s">
        <v>30</v>
      </c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90"/>
      <c r="EK52" s="86" t="s">
        <v>79</v>
      </c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4"/>
      <c r="EX52" s="88" t="s">
        <v>80</v>
      </c>
      <c r="EY52" s="89"/>
      <c r="EZ52" s="89"/>
      <c r="FA52" s="89"/>
      <c r="FB52" s="89"/>
      <c r="FC52" s="89"/>
      <c r="FD52" s="89"/>
      <c r="FE52" s="89"/>
      <c r="FF52" s="89"/>
      <c r="FG52" s="89"/>
      <c r="FH52" s="89"/>
      <c r="FI52" s="89"/>
      <c r="FJ52" s="99"/>
    </row>
    <row r="53" spans="1:166" ht="14.25" customHeight="1" x14ac:dyDescent="0.2">
      <c r="A53" s="78">
        <v>1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9"/>
      <c r="AK53" s="75">
        <v>2</v>
      </c>
      <c r="AL53" s="76"/>
      <c r="AM53" s="76"/>
      <c r="AN53" s="76"/>
      <c r="AO53" s="76"/>
      <c r="AP53" s="77"/>
      <c r="AQ53" s="75">
        <v>3</v>
      </c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7"/>
      <c r="BC53" s="75">
        <v>4</v>
      </c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7"/>
      <c r="BU53" s="75">
        <v>5</v>
      </c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7"/>
      <c r="CH53" s="75">
        <v>6</v>
      </c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7"/>
      <c r="CX53" s="75">
        <v>7</v>
      </c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7"/>
      <c r="DK53" s="75">
        <v>8</v>
      </c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7"/>
      <c r="DX53" s="75">
        <v>9</v>
      </c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7"/>
      <c r="EK53" s="75">
        <v>10</v>
      </c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63">
        <v>11</v>
      </c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5"/>
    </row>
    <row r="54" spans="1:166" ht="15" customHeight="1" x14ac:dyDescent="0.2">
      <c r="A54" s="98" t="s">
        <v>81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68" t="s">
        <v>82</v>
      </c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73">
        <v>7135155.7999999998</v>
      </c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>
        <v>7135155.7999999998</v>
      </c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>
        <v>7134293.0599999996</v>
      </c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>
        <f t="shared" ref="DX54:DX91" si="2">CH54+CX54+DK54</f>
        <v>7134293.0599999996</v>
      </c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>
        <f t="shared" ref="EK54:EK90" si="3">BC54-DX54</f>
        <v>862.74000000022352</v>
      </c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>
        <f t="shared" ref="EX54:EX90" si="4">BU54-DX54</f>
        <v>862.74000000022352</v>
      </c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4"/>
    </row>
    <row r="55" spans="1:166" ht="15" customHeight="1" x14ac:dyDescent="0.2">
      <c r="A55" s="33" t="s">
        <v>33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45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30">
        <v>7135155.7999999998</v>
      </c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>
        <v>7135155.7999999998</v>
      </c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>
        <v>7134293.0599999996</v>
      </c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>
        <f t="shared" si="2"/>
        <v>7134293.0599999996</v>
      </c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>
        <f t="shared" si="3"/>
        <v>862.74000000022352</v>
      </c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>
        <f t="shared" si="4"/>
        <v>862.74000000022352</v>
      </c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1"/>
    </row>
    <row r="56" spans="1:166" ht="12.75" x14ac:dyDescent="0.2">
      <c r="A56" s="96" t="s">
        <v>83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7"/>
      <c r="AK56" s="45"/>
      <c r="AL56" s="46"/>
      <c r="AM56" s="46"/>
      <c r="AN56" s="46"/>
      <c r="AO56" s="46"/>
      <c r="AP56" s="46"/>
      <c r="AQ56" s="46" t="s">
        <v>84</v>
      </c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30">
        <v>578294.9</v>
      </c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>
        <v>578294.9</v>
      </c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>
        <v>578294.9</v>
      </c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>
        <f t="shared" si="2"/>
        <v>578294.9</v>
      </c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>
        <f t="shared" si="3"/>
        <v>0</v>
      </c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>
        <f t="shared" si="4"/>
        <v>0</v>
      </c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1"/>
    </row>
    <row r="57" spans="1:166" ht="24.2" customHeight="1" x14ac:dyDescent="0.2">
      <c r="A57" s="96" t="s">
        <v>85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7"/>
      <c r="AK57" s="45"/>
      <c r="AL57" s="46"/>
      <c r="AM57" s="46"/>
      <c r="AN57" s="46"/>
      <c r="AO57" s="46"/>
      <c r="AP57" s="46"/>
      <c r="AQ57" s="46" t="s">
        <v>86</v>
      </c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30">
        <v>197278.1</v>
      </c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>
        <v>197278.1</v>
      </c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>
        <v>197276.7</v>
      </c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>
        <f t="shared" si="2"/>
        <v>197276.7</v>
      </c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>
        <f t="shared" si="3"/>
        <v>1.3999999999941792</v>
      </c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>
        <f t="shared" si="4"/>
        <v>1.3999999999941792</v>
      </c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1"/>
    </row>
    <row r="58" spans="1:166" ht="12.75" x14ac:dyDescent="0.2">
      <c r="A58" s="96" t="s">
        <v>83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7"/>
      <c r="AK58" s="45"/>
      <c r="AL58" s="46"/>
      <c r="AM58" s="46"/>
      <c r="AN58" s="46"/>
      <c r="AO58" s="46"/>
      <c r="AP58" s="46"/>
      <c r="AQ58" s="46" t="s">
        <v>87</v>
      </c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30">
        <v>326399.02</v>
      </c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>
        <v>326399.02</v>
      </c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>
        <v>326398.46000000002</v>
      </c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>
        <f t="shared" si="2"/>
        <v>326398.46000000002</v>
      </c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>
        <f t="shared" si="3"/>
        <v>0.55999999999767169</v>
      </c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>
        <f t="shared" si="4"/>
        <v>0.55999999999767169</v>
      </c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1"/>
    </row>
    <row r="59" spans="1:166" ht="24.2" customHeight="1" x14ac:dyDescent="0.2">
      <c r="A59" s="96" t="s">
        <v>85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7"/>
      <c r="AK59" s="45"/>
      <c r="AL59" s="46"/>
      <c r="AM59" s="46"/>
      <c r="AN59" s="46"/>
      <c r="AO59" s="46"/>
      <c r="AP59" s="46"/>
      <c r="AQ59" s="46" t="s">
        <v>88</v>
      </c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30">
        <v>97203</v>
      </c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>
        <v>97203</v>
      </c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>
        <v>97153.9</v>
      </c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>
        <f t="shared" si="2"/>
        <v>97153.9</v>
      </c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>
        <f t="shared" si="3"/>
        <v>49.100000000005821</v>
      </c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>
        <f t="shared" si="4"/>
        <v>49.100000000005821</v>
      </c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1"/>
    </row>
    <row r="60" spans="1:166" ht="12.75" x14ac:dyDescent="0.2">
      <c r="A60" s="96" t="s">
        <v>89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7"/>
      <c r="AK60" s="45"/>
      <c r="AL60" s="46"/>
      <c r="AM60" s="46"/>
      <c r="AN60" s="46"/>
      <c r="AO60" s="46"/>
      <c r="AP60" s="46"/>
      <c r="AQ60" s="46" t="s">
        <v>90</v>
      </c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30">
        <v>20000</v>
      </c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>
        <v>20000</v>
      </c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>
        <v>20000</v>
      </c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>
        <f t="shared" si="2"/>
        <v>20000</v>
      </c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>
        <f t="shared" si="3"/>
        <v>0</v>
      </c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>
        <f t="shared" si="4"/>
        <v>0</v>
      </c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1"/>
    </row>
    <row r="61" spans="1:166" ht="24.2" customHeight="1" x14ac:dyDescent="0.2">
      <c r="A61" s="96" t="s">
        <v>91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7"/>
      <c r="AK61" s="45"/>
      <c r="AL61" s="46"/>
      <c r="AM61" s="46"/>
      <c r="AN61" s="46"/>
      <c r="AO61" s="46"/>
      <c r="AP61" s="46"/>
      <c r="AQ61" s="46" t="s">
        <v>92</v>
      </c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30">
        <v>15300</v>
      </c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>
        <v>15300</v>
      </c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>
        <v>15286</v>
      </c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>
        <f t="shared" si="2"/>
        <v>15286</v>
      </c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>
        <f t="shared" si="3"/>
        <v>14</v>
      </c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>
        <f t="shared" si="4"/>
        <v>14</v>
      </c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1"/>
    </row>
    <row r="62" spans="1:166" ht="12.75" x14ac:dyDescent="0.2">
      <c r="A62" s="96" t="s">
        <v>93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7"/>
      <c r="AK62" s="45"/>
      <c r="AL62" s="46"/>
      <c r="AM62" s="46"/>
      <c r="AN62" s="46"/>
      <c r="AO62" s="46"/>
      <c r="AP62" s="46"/>
      <c r="AQ62" s="46" t="s">
        <v>94</v>
      </c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30">
        <v>12000</v>
      </c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>
        <v>12000</v>
      </c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>
        <v>11901.45</v>
      </c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>
        <f t="shared" si="2"/>
        <v>11901.45</v>
      </c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>
        <f t="shared" si="3"/>
        <v>98.549999999999272</v>
      </c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>
        <f t="shared" si="4"/>
        <v>98.549999999999272</v>
      </c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1"/>
    </row>
    <row r="63" spans="1:166" ht="12.75" x14ac:dyDescent="0.2">
      <c r="A63" s="96" t="s">
        <v>95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7"/>
      <c r="AK63" s="45"/>
      <c r="AL63" s="46"/>
      <c r="AM63" s="46"/>
      <c r="AN63" s="46"/>
      <c r="AO63" s="46"/>
      <c r="AP63" s="46"/>
      <c r="AQ63" s="46" t="s">
        <v>96</v>
      </c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30">
        <v>5050.6499999999996</v>
      </c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>
        <v>5050.6499999999996</v>
      </c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>
        <v>5050.6499999999996</v>
      </c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>
        <f t="shared" si="2"/>
        <v>5050.6499999999996</v>
      </c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>
        <f t="shared" si="3"/>
        <v>0</v>
      </c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>
        <f t="shared" si="4"/>
        <v>0</v>
      </c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1"/>
    </row>
    <row r="64" spans="1:166" ht="24.2" customHeight="1" x14ac:dyDescent="0.2">
      <c r="A64" s="96" t="s">
        <v>97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7"/>
      <c r="AK64" s="45"/>
      <c r="AL64" s="46"/>
      <c r="AM64" s="46"/>
      <c r="AN64" s="46"/>
      <c r="AO64" s="46"/>
      <c r="AP64" s="46"/>
      <c r="AQ64" s="46" t="s">
        <v>98</v>
      </c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30">
        <v>50000</v>
      </c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>
        <v>50000</v>
      </c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>
        <v>50000</v>
      </c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>
        <f t="shared" si="2"/>
        <v>50000</v>
      </c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>
        <f t="shared" si="3"/>
        <v>0</v>
      </c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>
        <f t="shared" si="4"/>
        <v>0</v>
      </c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1"/>
    </row>
    <row r="65" spans="1:166" ht="24.2" customHeight="1" x14ac:dyDescent="0.2">
      <c r="A65" s="96" t="s">
        <v>99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7"/>
      <c r="AK65" s="45"/>
      <c r="AL65" s="46"/>
      <c r="AM65" s="46"/>
      <c r="AN65" s="46"/>
      <c r="AO65" s="46"/>
      <c r="AP65" s="46"/>
      <c r="AQ65" s="46" t="s">
        <v>100</v>
      </c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30">
        <v>31822.080000000002</v>
      </c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>
        <v>31822.080000000002</v>
      </c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>
        <v>31264</v>
      </c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>
        <f t="shared" si="2"/>
        <v>31264</v>
      </c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>
        <f t="shared" si="3"/>
        <v>558.08000000000175</v>
      </c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>
        <f t="shared" si="4"/>
        <v>558.08000000000175</v>
      </c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1"/>
    </row>
    <row r="66" spans="1:166" ht="12.75" x14ac:dyDescent="0.2">
      <c r="A66" s="96" t="s">
        <v>101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7"/>
      <c r="AK66" s="45"/>
      <c r="AL66" s="46"/>
      <c r="AM66" s="46"/>
      <c r="AN66" s="46"/>
      <c r="AO66" s="46"/>
      <c r="AP66" s="46"/>
      <c r="AQ66" s="46" t="s">
        <v>102</v>
      </c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30">
        <v>2300</v>
      </c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>
        <v>2300</v>
      </c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>
        <v>2300</v>
      </c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>
        <f t="shared" si="2"/>
        <v>2300</v>
      </c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>
        <f t="shared" si="3"/>
        <v>0</v>
      </c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>
        <f t="shared" si="4"/>
        <v>0</v>
      </c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1"/>
    </row>
    <row r="67" spans="1:166" ht="48.6" customHeight="1" x14ac:dyDescent="0.2">
      <c r="A67" s="96" t="s">
        <v>103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7"/>
      <c r="AK67" s="45"/>
      <c r="AL67" s="46"/>
      <c r="AM67" s="46"/>
      <c r="AN67" s="46"/>
      <c r="AO67" s="46"/>
      <c r="AP67" s="46"/>
      <c r="AQ67" s="46" t="s">
        <v>104</v>
      </c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30">
        <v>14.61</v>
      </c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>
        <v>14.61</v>
      </c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>
        <v>14.61</v>
      </c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>
        <f t="shared" si="2"/>
        <v>14.61</v>
      </c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>
        <f t="shared" si="3"/>
        <v>0</v>
      </c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>
        <f t="shared" si="4"/>
        <v>0</v>
      </c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1"/>
    </row>
    <row r="68" spans="1:166" ht="24.2" customHeight="1" x14ac:dyDescent="0.2">
      <c r="A68" s="96" t="s">
        <v>105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7"/>
      <c r="AK68" s="45"/>
      <c r="AL68" s="46"/>
      <c r="AM68" s="46"/>
      <c r="AN68" s="46"/>
      <c r="AO68" s="46"/>
      <c r="AP68" s="46"/>
      <c r="AQ68" s="46" t="s">
        <v>106</v>
      </c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30">
        <v>1100</v>
      </c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>
        <v>1100</v>
      </c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>
        <v>1007</v>
      </c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>
        <f t="shared" si="2"/>
        <v>1007</v>
      </c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>
        <f t="shared" si="3"/>
        <v>93</v>
      </c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>
        <f t="shared" si="4"/>
        <v>93</v>
      </c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1"/>
    </row>
    <row r="69" spans="1:166" ht="12.75" x14ac:dyDescent="0.2">
      <c r="A69" s="96" t="s">
        <v>101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7"/>
      <c r="AK69" s="45"/>
      <c r="AL69" s="46"/>
      <c r="AM69" s="46"/>
      <c r="AN69" s="46"/>
      <c r="AO69" s="46"/>
      <c r="AP69" s="46"/>
      <c r="AQ69" s="46" t="s">
        <v>107</v>
      </c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30">
        <v>2800</v>
      </c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>
        <v>2800</v>
      </c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>
        <v>2800</v>
      </c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>
        <f t="shared" si="2"/>
        <v>2800</v>
      </c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>
        <f t="shared" si="3"/>
        <v>0</v>
      </c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>
        <f t="shared" si="4"/>
        <v>0</v>
      </c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1"/>
    </row>
    <row r="70" spans="1:166" ht="12.75" x14ac:dyDescent="0.2">
      <c r="A70" s="96" t="s">
        <v>83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7"/>
      <c r="AK70" s="45"/>
      <c r="AL70" s="46"/>
      <c r="AM70" s="46"/>
      <c r="AN70" s="46"/>
      <c r="AO70" s="46"/>
      <c r="AP70" s="46"/>
      <c r="AQ70" s="46" t="s">
        <v>108</v>
      </c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30">
        <v>308490.51</v>
      </c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>
        <v>308490.51</v>
      </c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>
        <v>308490.37</v>
      </c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>
        <f t="shared" si="2"/>
        <v>308490.37</v>
      </c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>
        <f t="shared" si="3"/>
        <v>0.14000000001396984</v>
      </c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>
        <f t="shared" si="4"/>
        <v>0.14000000001396984</v>
      </c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1"/>
    </row>
    <row r="71" spans="1:166" ht="24.2" customHeight="1" x14ac:dyDescent="0.2">
      <c r="A71" s="96" t="s">
        <v>85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7"/>
      <c r="AK71" s="45"/>
      <c r="AL71" s="46"/>
      <c r="AM71" s="46"/>
      <c r="AN71" s="46"/>
      <c r="AO71" s="46"/>
      <c r="AP71" s="46"/>
      <c r="AQ71" s="46" t="s">
        <v>109</v>
      </c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30">
        <v>93169.35</v>
      </c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>
        <v>93169.35</v>
      </c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>
        <v>93168.65</v>
      </c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>
        <f t="shared" si="2"/>
        <v>93168.65</v>
      </c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>
        <f t="shared" si="3"/>
        <v>0.70000000001164153</v>
      </c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>
        <f t="shared" si="4"/>
        <v>0.70000000001164153</v>
      </c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1"/>
    </row>
    <row r="72" spans="1:166" ht="12.75" x14ac:dyDescent="0.2">
      <c r="A72" s="96" t="s">
        <v>83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7"/>
      <c r="AK72" s="45"/>
      <c r="AL72" s="46"/>
      <c r="AM72" s="46"/>
      <c r="AN72" s="46"/>
      <c r="AO72" s="46"/>
      <c r="AP72" s="46"/>
      <c r="AQ72" s="46" t="s">
        <v>110</v>
      </c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30">
        <v>66957.600000000006</v>
      </c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>
        <v>66957.600000000006</v>
      </c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>
        <v>66957.600000000006</v>
      </c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>
        <f t="shared" si="2"/>
        <v>66957.600000000006</v>
      </c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>
        <f t="shared" si="3"/>
        <v>0</v>
      </c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>
        <f t="shared" si="4"/>
        <v>0</v>
      </c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1"/>
    </row>
    <row r="73" spans="1:166" ht="24.2" customHeight="1" x14ac:dyDescent="0.2">
      <c r="A73" s="96" t="s">
        <v>85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7"/>
      <c r="AK73" s="45"/>
      <c r="AL73" s="46"/>
      <c r="AM73" s="46"/>
      <c r="AN73" s="46"/>
      <c r="AO73" s="46"/>
      <c r="AP73" s="46"/>
      <c r="AQ73" s="46" t="s">
        <v>111</v>
      </c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30">
        <v>20221.2</v>
      </c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>
        <v>20221.2</v>
      </c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>
        <v>20221.2</v>
      </c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>
        <f t="shared" si="2"/>
        <v>20221.2</v>
      </c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>
        <f t="shared" si="3"/>
        <v>0</v>
      </c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>
        <f t="shared" si="4"/>
        <v>0</v>
      </c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1"/>
    </row>
    <row r="74" spans="1:166" ht="24.2" customHeight="1" x14ac:dyDescent="0.2">
      <c r="A74" s="96" t="s">
        <v>99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7"/>
      <c r="AK74" s="45"/>
      <c r="AL74" s="46"/>
      <c r="AM74" s="46"/>
      <c r="AN74" s="46"/>
      <c r="AO74" s="46"/>
      <c r="AP74" s="46"/>
      <c r="AQ74" s="46" t="s">
        <v>112</v>
      </c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30">
        <v>10121.200000000001</v>
      </c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>
        <v>10121.200000000001</v>
      </c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>
        <v>10121.200000000001</v>
      </c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>
        <f t="shared" si="2"/>
        <v>10121.200000000001</v>
      </c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>
        <f t="shared" si="3"/>
        <v>0</v>
      </c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>
        <f t="shared" si="4"/>
        <v>0</v>
      </c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1"/>
    </row>
    <row r="75" spans="1:166" ht="12.75" x14ac:dyDescent="0.2">
      <c r="A75" s="96" t="s">
        <v>93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7"/>
      <c r="AK75" s="45"/>
      <c r="AL75" s="46"/>
      <c r="AM75" s="46"/>
      <c r="AN75" s="46"/>
      <c r="AO75" s="46"/>
      <c r="AP75" s="46"/>
      <c r="AQ75" s="46" t="s">
        <v>113</v>
      </c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30">
        <v>1872500</v>
      </c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>
        <v>1872500</v>
      </c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>
        <v>1872500</v>
      </c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>
        <f t="shared" si="2"/>
        <v>1872500</v>
      </c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>
        <f t="shared" si="3"/>
        <v>0</v>
      </c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>
        <f t="shared" si="4"/>
        <v>0</v>
      </c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1"/>
    </row>
    <row r="76" spans="1:166" ht="12.75" x14ac:dyDescent="0.2">
      <c r="A76" s="96" t="s">
        <v>101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7"/>
      <c r="AK76" s="45"/>
      <c r="AL76" s="46"/>
      <c r="AM76" s="46"/>
      <c r="AN76" s="46"/>
      <c r="AO76" s="46"/>
      <c r="AP76" s="46"/>
      <c r="AQ76" s="46" t="s">
        <v>114</v>
      </c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30">
        <v>22100</v>
      </c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>
        <v>22100</v>
      </c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>
        <v>22100</v>
      </c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>
        <f t="shared" si="2"/>
        <v>22100</v>
      </c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>
        <f t="shared" si="3"/>
        <v>0</v>
      </c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>
        <f t="shared" si="4"/>
        <v>0</v>
      </c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1"/>
    </row>
    <row r="77" spans="1:166" ht="12.75" x14ac:dyDescent="0.2">
      <c r="A77" s="96" t="s">
        <v>115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7"/>
      <c r="AK77" s="45"/>
      <c r="AL77" s="46"/>
      <c r="AM77" s="46"/>
      <c r="AN77" s="46"/>
      <c r="AO77" s="46"/>
      <c r="AP77" s="46"/>
      <c r="AQ77" s="46" t="s">
        <v>116</v>
      </c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30">
        <v>300000</v>
      </c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>
        <v>300000</v>
      </c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>
        <v>300000</v>
      </c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>
        <f t="shared" si="2"/>
        <v>300000</v>
      </c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>
        <f t="shared" si="3"/>
        <v>0</v>
      </c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>
        <f t="shared" si="4"/>
        <v>0</v>
      </c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1"/>
    </row>
    <row r="78" spans="1:166" ht="12.75" x14ac:dyDescent="0.2">
      <c r="A78" s="96" t="s">
        <v>115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7"/>
      <c r="AK78" s="45"/>
      <c r="AL78" s="46"/>
      <c r="AM78" s="46"/>
      <c r="AN78" s="46"/>
      <c r="AO78" s="46"/>
      <c r="AP78" s="46"/>
      <c r="AQ78" s="46" t="s">
        <v>117</v>
      </c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30">
        <v>4031</v>
      </c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>
        <v>4031</v>
      </c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>
        <v>4030.32</v>
      </c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>
        <f t="shared" si="2"/>
        <v>4030.32</v>
      </c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>
        <f t="shared" si="3"/>
        <v>0.67999999999983629</v>
      </c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>
        <f t="shared" si="4"/>
        <v>0.67999999999983629</v>
      </c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1"/>
    </row>
    <row r="79" spans="1:166" ht="24.2" customHeight="1" x14ac:dyDescent="0.2">
      <c r="A79" s="96" t="s">
        <v>91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7"/>
      <c r="AK79" s="45"/>
      <c r="AL79" s="46"/>
      <c r="AM79" s="46"/>
      <c r="AN79" s="46"/>
      <c r="AO79" s="46"/>
      <c r="AP79" s="46"/>
      <c r="AQ79" s="46" t="s">
        <v>118</v>
      </c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30">
        <v>100009.47</v>
      </c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>
        <v>100009.47</v>
      </c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>
        <v>100000</v>
      </c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>
        <f t="shared" si="2"/>
        <v>100000</v>
      </c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>
        <f t="shared" si="3"/>
        <v>9.4700000000011642</v>
      </c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>
        <f t="shared" si="4"/>
        <v>9.4700000000011642</v>
      </c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1"/>
    </row>
    <row r="80" spans="1:166" ht="12.75" x14ac:dyDescent="0.2">
      <c r="A80" s="96" t="s">
        <v>93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7"/>
      <c r="AK80" s="45"/>
      <c r="AL80" s="46"/>
      <c r="AM80" s="46"/>
      <c r="AN80" s="46"/>
      <c r="AO80" s="46"/>
      <c r="AP80" s="46"/>
      <c r="AQ80" s="46" t="s">
        <v>119</v>
      </c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30">
        <v>109341.6</v>
      </c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>
        <v>109341.6</v>
      </c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>
        <v>109341.6</v>
      </c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>
        <f t="shared" si="2"/>
        <v>109341.6</v>
      </c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>
        <f t="shared" si="3"/>
        <v>0</v>
      </c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>
        <f t="shared" si="4"/>
        <v>0</v>
      </c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1"/>
    </row>
    <row r="81" spans="1:166" ht="24.2" customHeight="1" x14ac:dyDescent="0.2">
      <c r="A81" s="96" t="s">
        <v>120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7"/>
      <c r="AK81" s="45"/>
      <c r="AL81" s="46"/>
      <c r="AM81" s="46"/>
      <c r="AN81" s="46"/>
      <c r="AO81" s="46"/>
      <c r="AP81" s="46"/>
      <c r="AQ81" s="46" t="s">
        <v>121</v>
      </c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30">
        <v>1730090.11</v>
      </c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>
        <v>1730090.11</v>
      </c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>
        <v>1730090.11</v>
      </c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>
        <f t="shared" si="2"/>
        <v>1730090.11</v>
      </c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>
        <f t="shared" si="3"/>
        <v>0</v>
      </c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>
        <f t="shared" si="4"/>
        <v>0</v>
      </c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1"/>
    </row>
    <row r="82" spans="1:166" ht="24.2" customHeight="1" x14ac:dyDescent="0.2">
      <c r="A82" s="96" t="s">
        <v>97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7"/>
      <c r="AK82" s="45"/>
      <c r="AL82" s="46"/>
      <c r="AM82" s="46"/>
      <c r="AN82" s="46"/>
      <c r="AO82" s="46"/>
      <c r="AP82" s="46"/>
      <c r="AQ82" s="46" t="s">
        <v>122</v>
      </c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30">
        <v>121000</v>
      </c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>
        <v>121000</v>
      </c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>
        <v>121000</v>
      </c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>
        <f t="shared" si="2"/>
        <v>121000</v>
      </c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>
        <f t="shared" si="3"/>
        <v>0</v>
      </c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>
        <f t="shared" si="4"/>
        <v>0</v>
      </c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1"/>
    </row>
    <row r="83" spans="1:166" ht="24.2" customHeight="1" x14ac:dyDescent="0.2">
      <c r="A83" s="96" t="s">
        <v>123</v>
      </c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7"/>
      <c r="AK83" s="45"/>
      <c r="AL83" s="46"/>
      <c r="AM83" s="46"/>
      <c r="AN83" s="46"/>
      <c r="AO83" s="46"/>
      <c r="AP83" s="46"/>
      <c r="AQ83" s="46" t="s">
        <v>124</v>
      </c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30">
        <v>15000</v>
      </c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>
        <v>15000</v>
      </c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>
        <v>15000</v>
      </c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>
        <f t="shared" si="2"/>
        <v>15000</v>
      </c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>
        <f t="shared" si="3"/>
        <v>0</v>
      </c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>
        <f t="shared" si="4"/>
        <v>0</v>
      </c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1"/>
    </row>
    <row r="84" spans="1:166" ht="24.2" customHeight="1" x14ac:dyDescent="0.2">
      <c r="A84" s="96" t="s">
        <v>99</v>
      </c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7"/>
      <c r="AK84" s="45"/>
      <c r="AL84" s="46"/>
      <c r="AM84" s="46"/>
      <c r="AN84" s="46"/>
      <c r="AO84" s="46"/>
      <c r="AP84" s="46"/>
      <c r="AQ84" s="46" t="s">
        <v>125</v>
      </c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30">
        <v>55505.46</v>
      </c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>
        <v>55505.46</v>
      </c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>
        <v>55478</v>
      </c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>
        <f t="shared" si="2"/>
        <v>55478</v>
      </c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>
        <f t="shared" si="3"/>
        <v>27.459999999999127</v>
      </c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>
        <f t="shared" si="4"/>
        <v>27.459999999999127</v>
      </c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1"/>
    </row>
    <row r="85" spans="1:166" ht="36.4" customHeight="1" x14ac:dyDescent="0.2">
      <c r="A85" s="96" t="s">
        <v>126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7"/>
      <c r="AK85" s="45"/>
      <c r="AL85" s="46"/>
      <c r="AM85" s="46"/>
      <c r="AN85" s="46"/>
      <c r="AO85" s="46"/>
      <c r="AP85" s="46"/>
      <c r="AQ85" s="46" t="s">
        <v>127</v>
      </c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30">
        <v>8800</v>
      </c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>
        <v>8800</v>
      </c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>
        <v>8800</v>
      </c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>
        <f t="shared" si="2"/>
        <v>8800</v>
      </c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>
        <f t="shared" si="3"/>
        <v>0</v>
      </c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>
        <f t="shared" si="4"/>
        <v>0</v>
      </c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1"/>
    </row>
    <row r="86" spans="1:166" ht="12.75" x14ac:dyDescent="0.2">
      <c r="A86" s="96" t="s">
        <v>89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7"/>
      <c r="AK86" s="45"/>
      <c r="AL86" s="46"/>
      <c r="AM86" s="46"/>
      <c r="AN86" s="46"/>
      <c r="AO86" s="46"/>
      <c r="AP86" s="46"/>
      <c r="AQ86" s="46" t="s">
        <v>128</v>
      </c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30">
        <v>22000</v>
      </c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>
        <v>22000</v>
      </c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>
        <v>22000</v>
      </c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>
        <f t="shared" si="2"/>
        <v>22000</v>
      </c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>
        <f t="shared" si="3"/>
        <v>0</v>
      </c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>
        <f t="shared" si="4"/>
        <v>0</v>
      </c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1"/>
    </row>
    <row r="87" spans="1:166" ht="12.75" x14ac:dyDescent="0.2">
      <c r="A87" s="96" t="s">
        <v>115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7"/>
      <c r="AK87" s="45"/>
      <c r="AL87" s="46"/>
      <c r="AM87" s="46"/>
      <c r="AN87" s="46"/>
      <c r="AO87" s="46"/>
      <c r="AP87" s="46"/>
      <c r="AQ87" s="46" t="s">
        <v>129</v>
      </c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30">
        <v>711266.34</v>
      </c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>
        <v>711266.34</v>
      </c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>
        <v>711266.34</v>
      </c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>
        <f t="shared" si="2"/>
        <v>711266.34</v>
      </c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>
        <f t="shared" si="3"/>
        <v>0</v>
      </c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>
        <f t="shared" si="4"/>
        <v>0</v>
      </c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1"/>
    </row>
    <row r="88" spans="1:166" ht="24.2" customHeight="1" x14ac:dyDescent="0.2">
      <c r="A88" s="96" t="s">
        <v>99</v>
      </c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7"/>
      <c r="AK88" s="45"/>
      <c r="AL88" s="46"/>
      <c r="AM88" s="46"/>
      <c r="AN88" s="46"/>
      <c r="AO88" s="46"/>
      <c r="AP88" s="46"/>
      <c r="AQ88" s="46" t="s">
        <v>130</v>
      </c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30">
        <v>5289.6</v>
      </c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>
        <v>5289.6</v>
      </c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>
        <v>5280</v>
      </c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>
        <f t="shared" si="2"/>
        <v>5280</v>
      </c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>
        <f t="shared" si="3"/>
        <v>9.6000000000003638</v>
      </c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>
        <f t="shared" si="4"/>
        <v>9.6000000000003638</v>
      </c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1"/>
    </row>
    <row r="89" spans="1:166" ht="12.75" x14ac:dyDescent="0.2">
      <c r="A89" s="96" t="s">
        <v>101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7"/>
      <c r="AK89" s="45"/>
      <c r="AL89" s="46"/>
      <c r="AM89" s="46"/>
      <c r="AN89" s="46"/>
      <c r="AO89" s="46"/>
      <c r="AP89" s="46"/>
      <c r="AQ89" s="46" t="s">
        <v>131</v>
      </c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30">
        <v>206371</v>
      </c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>
        <v>206371</v>
      </c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>
        <v>206371</v>
      </c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>
        <f t="shared" si="2"/>
        <v>206371</v>
      </c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>
        <f t="shared" si="3"/>
        <v>0</v>
      </c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>
        <f t="shared" si="4"/>
        <v>0</v>
      </c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1"/>
    </row>
    <row r="90" spans="1:166" ht="36.4" customHeight="1" x14ac:dyDescent="0.2">
      <c r="A90" s="96" t="s">
        <v>132</v>
      </c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7"/>
      <c r="AK90" s="45"/>
      <c r="AL90" s="46"/>
      <c r="AM90" s="46"/>
      <c r="AN90" s="46"/>
      <c r="AO90" s="46"/>
      <c r="AP90" s="46"/>
      <c r="AQ90" s="46" t="s">
        <v>133</v>
      </c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30">
        <v>13329</v>
      </c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>
        <v>13329</v>
      </c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>
        <v>13329</v>
      </c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>
        <f t="shared" si="2"/>
        <v>13329</v>
      </c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>
        <f t="shared" si="3"/>
        <v>0</v>
      </c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>
        <f t="shared" si="4"/>
        <v>0</v>
      </c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1"/>
    </row>
    <row r="91" spans="1:166" ht="24" customHeight="1" x14ac:dyDescent="0.2">
      <c r="A91" s="93" t="s">
        <v>134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4"/>
      <c r="AK91" s="18" t="s">
        <v>135</v>
      </c>
      <c r="AL91" s="19"/>
      <c r="AM91" s="19"/>
      <c r="AN91" s="19"/>
      <c r="AO91" s="19"/>
      <c r="AP91" s="19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13">
        <v>-159724.10999999999</v>
      </c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>
        <v>-159724.10999999999</v>
      </c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>
        <v>266492.59000000003</v>
      </c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30">
        <f t="shared" si="2"/>
        <v>266492.59000000003</v>
      </c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4"/>
    </row>
    <row r="92" spans="1:166" ht="24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35.2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</row>
    <row r="94" spans="1:166" ht="35.2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8.2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9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</row>
    <row r="98" spans="1:16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6" t="s">
        <v>136</v>
      </c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6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2" t="s">
        <v>137</v>
      </c>
    </row>
    <row r="99" spans="1:166" ht="12.75" customHeight="1" x14ac:dyDescent="0.2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7"/>
      <c r="CK99" s="87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  <c r="ER99" s="87"/>
      <c r="ES99" s="87"/>
      <c r="ET99" s="87"/>
      <c r="EU99" s="87"/>
      <c r="EV99" s="87"/>
      <c r="EW99" s="87"/>
      <c r="EX99" s="87"/>
      <c r="EY99" s="87"/>
      <c r="EZ99" s="87"/>
      <c r="FA99" s="87"/>
      <c r="FB99" s="87"/>
      <c r="FC99" s="87"/>
      <c r="FD99" s="87"/>
      <c r="FE99" s="87"/>
      <c r="FF99" s="87"/>
      <c r="FG99" s="87"/>
      <c r="FH99" s="87"/>
      <c r="FI99" s="87"/>
      <c r="FJ99" s="87"/>
    </row>
    <row r="100" spans="1:166" ht="11.25" customHeight="1" x14ac:dyDescent="0.2">
      <c r="A100" s="81" t="s">
        <v>21</v>
      </c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2"/>
      <c r="AP100" s="85" t="s">
        <v>22</v>
      </c>
      <c r="AQ100" s="81"/>
      <c r="AR100" s="81"/>
      <c r="AS100" s="81"/>
      <c r="AT100" s="81"/>
      <c r="AU100" s="82"/>
      <c r="AV100" s="85" t="s">
        <v>138</v>
      </c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2"/>
      <c r="BL100" s="85" t="s">
        <v>75</v>
      </c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2"/>
      <c r="CF100" s="88" t="s">
        <v>25</v>
      </c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9"/>
      <c r="CT100" s="89"/>
      <c r="CU100" s="89"/>
      <c r="CV100" s="89"/>
      <c r="CW100" s="89"/>
      <c r="CX100" s="89"/>
      <c r="CY100" s="89"/>
      <c r="CZ100" s="89"/>
      <c r="DA100" s="89"/>
      <c r="DB100" s="89"/>
      <c r="DC100" s="89"/>
      <c r="DD100" s="89"/>
      <c r="DE100" s="89"/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89"/>
      <c r="DR100" s="89"/>
      <c r="DS100" s="89"/>
      <c r="DT100" s="89"/>
      <c r="DU100" s="89"/>
      <c r="DV100" s="89"/>
      <c r="DW100" s="89"/>
      <c r="DX100" s="89"/>
      <c r="DY100" s="89"/>
      <c r="DZ100" s="89"/>
      <c r="EA100" s="89"/>
      <c r="EB100" s="89"/>
      <c r="EC100" s="89"/>
      <c r="ED100" s="89"/>
      <c r="EE100" s="89"/>
      <c r="EF100" s="89"/>
      <c r="EG100" s="89"/>
      <c r="EH100" s="89"/>
      <c r="EI100" s="89"/>
      <c r="EJ100" s="89"/>
      <c r="EK100" s="89"/>
      <c r="EL100" s="89"/>
      <c r="EM100" s="89"/>
      <c r="EN100" s="89"/>
      <c r="EO100" s="89"/>
      <c r="EP100" s="89"/>
      <c r="EQ100" s="89"/>
      <c r="ER100" s="89"/>
      <c r="ES100" s="90"/>
      <c r="ET100" s="85" t="s">
        <v>26</v>
      </c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91"/>
    </row>
    <row r="101" spans="1:166" ht="69.7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4"/>
      <c r="AP101" s="86"/>
      <c r="AQ101" s="83"/>
      <c r="AR101" s="83"/>
      <c r="AS101" s="83"/>
      <c r="AT101" s="83"/>
      <c r="AU101" s="84"/>
      <c r="AV101" s="86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4"/>
      <c r="BL101" s="86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4"/>
      <c r="CF101" s="89" t="s">
        <v>139</v>
      </c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90"/>
      <c r="CW101" s="88" t="s">
        <v>28</v>
      </c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89"/>
      <c r="DJ101" s="89"/>
      <c r="DK101" s="89"/>
      <c r="DL101" s="89"/>
      <c r="DM101" s="90"/>
      <c r="DN101" s="88" t="s">
        <v>29</v>
      </c>
      <c r="DO101" s="89"/>
      <c r="DP101" s="89"/>
      <c r="DQ101" s="89"/>
      <c r="DR101" s="89"/>
      <c r="DS101" s="89"/>
      <c r="DT101" s="89"/>
      <c r="DU101" s="89"/>
      <c r="DV101" s="89"/>
      <c r="DW101" s="89"/>
      <c r="DX101" s="89"/>
      <c r="DY101" s="89"/>
      <c r="DZ101" s="89"/>
      <c r="EA101" s="89"/>
      <c r="EB101" s="89"/>
      <c r="EC101" s="89"/>
      <c r="ED101" s="90"/>
      <c r="EE101" s="88" t="s">
        <v>30</v>
      </c>
      <c r="EF101" s="89"/>
      <c r="EG101" s="89"/>
      <c r="EH101" s="89"/>
      <c r="EI101" s="89"/>
      <c r="EJ101" s="89"/>
      <c r="EK101" s="89"/>
      <c r="EL101" s="89"/>
      <c r="EM101" s="89"/>
      <c r="EN101" s="89"/>
      <c r="EO101" s="89"/>
      <c r="EP101" s="89"/>
      <c r="EQ101" s="89"/>
      <c r="ER101" s="89"/>
      <c r="ES101" s="90"/>
      <c r="ET101" s="86"/>
      <c r="EU101" s="83"/>
      <c r="EV101" s="83"/>
      <c r="EW101" s="83"/>
      <c r="EX101" s="83"/>
      <c r="EY101" s="83"/>
      <c r="EZ101" s="83"/>
      <c r="FA101" s="83"/>
      <c r="FB101" s="83"/>
      <c r="FC101" s="83"/>
      <c r="FD101" s="83"/>
      <c r="FE101" s="83"/>
      <c r="FF101" s="83"/>
      <c r="FG101" s="83"/>
      <c r="FH101" s="83"/>
      <c r="FI101" s="83"/>
      <c r="FJ101" s="92"/>
    </row>
    <row r="102" spans="1:166" ht="12" customHeight="1" x14ac:dyDescent="0.2">
      <c r="A102" s="78">
        <v>1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9"/>
      <c r="AP102" s="75">
        <v>2</v>
      </c>
      <c r="AQ102" s="76"/>
      <c r="AR102" s="76"/>
      <c r="AS102" s="76"/>
      <c r="AT102" s="76"/>
      <c r="AU102" s="77"/>
      <c r="AV102" s="75">
        <v>3</v>
      </c>
      <c r="AW102" s="76"/>
      <c r="AX102" s="76"/>
      <c r="AY102" s="76"/>
      <c r="AZ102" s="76"/>
      <c r="BA102" s="76"/>
      <c r="BB102" s="76"/>
      <c r="BC102" s="76"/>
      <c r="BD102" s="76"/>
      <c r="BE102" s="64"/>
      <c r="BF102" s="64"/>
      <c r="BG102" s="64"/>
      <c r="BH102" s="64"/>
      <c r="BI102" s="64"/>
      <c r="BJ102" s="64"/>
      <c r="BK102" s="80"/>
      <c r="BL102" s="75">
        <v>4</v>
      </c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7"/>
      <c r="CF102" s="75">
        <v>5</v>
      </c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  <c r="CT102" s="76"/>
      <c r="CU102" s="76"/>
      <c r="CV102" s="77"/>
      <c r="CW102" s="75">
        <v>6</v>
      </c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6"/>
      <c r="DM102" s="77"/>
      <c r="DN102" s="75">
        <v>7</v>
      </c>
      <c r="DO102" s="76"/>
      <c r="DP102" s="76"/>
      <c r="DQ102" s="76"/>
      <c r="DR102" s="76"/>
      <c r="DS102" s="76"/>
      <c r="DT102" s="76"/>
      <c r="DU102" s="76"/>
      <c r="DV102" s="76"/>
      <c r="DW102" s="76"/>
      <c r="DX102" s="76"/>
      <c r="DY102" s="76"/>
      <c r="DZ102" s="76"/>
      <c r="EA102" s="76"/>
      <c r="EB102" s="76"/>
      <c r="EC102" s="76"/>
      <c r="ED102" s="77"/>
      <c r="EE102" s="75">
        <v>8</v>
      </c>
      <c r="EF102" s="76"/>
      <c r="EG102" s="76"/>
      <c r="EH102" s="76"/>
      <c r="EI102" s="76"/>
      <c r="EJ102" s="76"/>
      <c r="EK102" s="76"/>
      <c r="EL102" s="76"/>
      <c r="EM102" s="76"/>
      <c r="EN102" s="76"/>
      <c r="EO102" s="76"/>
      <c r="EP102" s="76"/>
      <c r="EQ102" s="76"/>
      <c r="ER102" s="76"/>
      <c r="ES102" s="77"/>
      <c r="ET102" s="63">
        <v>9</v>
      </c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5"/>
    </row>
    <row r="103" spans="1:166" ht="37.5" customHeight="1" x14ac:dyDescent="0.2">
      <c r="A103" s="66" t="s">
        <v>140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7"/>
      <c r="AP103" s="68" t="s">
        <v>141</v>
      </c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70"/>
      <c r="BF103" s="71"/>
      <c r="BG103" s="71"/>
      <c r="BH103" s="71"/>
      <c r="BI103" s="71"/>
      <c r="BJ103" s="71"/>
      <c r="BK103" s="72"/>
      <c r="BL103" s="73">
        <v>159724.10999999999</v>
      </c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>
        <v>-266492.59000000003</v>
      </c>
      <c r="CG103" s="73"/>
      <c r="CH103" s="73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73"/>
      <c r="DF103" s="73"/>
      <c r="DG103" s="73"/>
      <c r="DH103" s="73"/>
      <c r="DI103" s="73"/>
      <c r="DJ103" s="73"/>
      <c r="DK103" s="73"/>
      <c r="DL103" s="73"/>
      <c r="DM103" s="73"/>
      <c r="DN103" s="73"/>
      <c r="DO103" s="73"/>
      <c r="DP103" s="73"/>
      <c r="DQ103" s="73"/>
      <c r="DR103" s="73"/>
      <c r="DS103" s="73"/>
      <c r="DT103" s="73"/>
      <c r="DU103" s="73"/>
      <c r="DV103" s="73"/>
      <c r="DW103" s="73"/>
      <c r="DX103" s="73"/>
      <c r="DY103" s="73"/>
      <c r="DZ103" s="73"/>
      <c r="EA103" s="73"/>
      <c r="EB103" s="73"/>
      <c r="EC103" s="73"/>
      <c r="ED103" s="73"/>
      <c r="EE103" s="73">
        <f t="shared" ref="EE103:EE117" si="5">CF103+CW103+DN103</f>
        <v>-266492.59000000003</v>
      </c>
      <c r="EF103" s="73"/>
      <c r="EG103" s="73"/>
      <c r="EH103" s="73"/>
      <c r="EI103" s="73"/>
      <c r="EJ103" s="73"/>
      <c r="EK103" s="73"/>
      <c r="EL103" s="73"/>
      <c r="EM103" s="73"/>
      <c r="EN103" s="73"/>
      <c r="EO103" s="73"/>
      <c r="EP103" s="73"/>
      <c r="EQ103" s="73"/>
      <c r="ER103" s="73"/>
      <c r="ES103" s="73"/>
      <c r="ET103" s="73">
        <f t="shared" ref="ET103:ET108" si="6">BL103-CF103-CW103-DN103</f>
        <v>426216.7</v>
      </c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3"/>
      <c r="FF103" s="73"/>
      <c r="FG103" s="73"/>
      <c r="FH103" s="73"/>
      <c r="FI103" s="73"/>
      <c r="FJ103" s="74"/>
    </row>
    <row r="104" spans="1:166" ht="36.75" customHeight="1" x14ac:dyDescent="0.2">
      <c r="A104" s="60" t="s">
        <v>142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1"/>
      <c r="AP104" s="45" t="s">
        <v>143</v>
      </c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7"/>
      <c r="BF104" s="36"/>
      <c r="BG104" s="36"/>
      <c r="BH104" s="36"/>
      <c r="BI104" s="36"/>
      <c r="BJ104" s="36"/>
      <c r="BK104" s="37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41">
        <f t="shared" si="5"/>
        <v>0</v>
      </c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3"/>
      <c r="ET104" s="41">
        <f t="shared" si="6"/>
        <v>0</v>
      </c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62"/>
    </row>
    <row r="105" spans="1:166" ht="17.25" customHeight="1" x14ac:dyDescent="0.2">
      <c r="A105" s="52" t="s">
        <v>144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3"/>
      <c r="AP105" s="54"/>
      <c r="AQ105" s="55"/>
      <c r="AR105" s="55"/>
      <c r="AS105" s="55"/>
      <c r="AT105" s="55"/>
      <c r="AU105" s="56"/>
      <c r="AV105" s="57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9"/>
      <c r="BL105" s="49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1"/>
      <c r="CF105" s="49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1"/>
      <c r="CW105" s="49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1"/>
      <c r="DN105" s="49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1"/>
      <c r="EE105" s="30">
        <f t="shared" si="5"/>
        <v>0</v>
      </c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>
        <f t="shared" si="6"/>
        <v>0</v>
      </c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1"/>
    </row>
    <row r="106" spans="1:166" ht="24" customHeight="1" x14ac:dyDescent="0.2">
      <c r="A106" s="60" t="s">
        <v>145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1"/>
      <c r="AP106" s="45" t="s">
        <v>146</v>
      </c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7"/>
      <c r="BF106" s="36"/>
      <c r="BG106" s="36"/>
      <c r="BH106" s="36"/>
      <c r="BI106" s="36"/>
      <c r="BJ106" s="36"/>
      <c r="BK106" s="37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>
        <f t="shared" si="5"/>
        <v>0</v>
      </c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>
        <f t="shared" si="6"/>
        <v>0</v>
      </c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1"/>
    </row>
    <row r="107" spans="1:166" ht="17.25" customHeight="1" x14ac:dyDescent="0.2">
      <c r="A107" s="52" t="s">
        <v>144</v>
      </c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3"/>
      <c r="AP107" s="54"/>
      <c r="AQ107" s="55"/>
      <c r="AR107" s="55"/>
      <c r="AS107" s="55"/>
      <c r="AT107" s="55"/>
      <c r="AU107" s="56"/>
      <c r="AV107" s="57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9"/>
      <c r="BL107" s="49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1"/>
      <c r="CF107" s="49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1"/>
      <c r="CW107" s="49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1"/>
      <c r="DN107" s="49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1"/>
      <c r="EE107" s="30">
        <f t="shared" si="5"/>
        <v>0</v>
      </c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>
        <f t="shared" si="6"/>
        <v>0</v>
      </c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1"/>
    </row>
    <row r="108" spans="1:166" ht="31.5" customHeight="1" x14ac:dyDescent="0.2">
      <c r="A108" s="48" t="s">
        <v>147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45" t="s">
        <v>148</v>
      </c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7"/>
      <c r="BF108" s="36"/>
      <c r="BG108" s="36"/>
      <c r="BH108" s="36"/>
      <c r="BI108" s="36"/>
      <c r="BJ108" s="36"/>
      <c r="BK108" s="37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>
        <f t="shared" si="5"/>
        <v>0</v>
      </c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>
        <f t="shared" si="6"/>
        <v>0</v>
      </c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1"/>
    </row>
    <row r="109" spans="1:166" ht="15" customHeight="1" x14ac:dyDescent="0.2">
      <c r="A109" s="33" t="s">
        <v>149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45" t="s">
        <v>150</v>
      </c>
      <c r="AQ109" s="46"/>
      <c r="AR109" s="46"/>
      <c r="AS109" s="46"/>
      <c r="AT109" s="46"/>
      <c r="AU109" s="46"/>
      <c r="AV109" s="19"/>
      <c r="AW109" s="19"/>
      <c r="AX109" s="19"/>
      <c r="AY109" s="19"/>
      <c r="AZ109" s="19"/>
      <c r="BA109" s="19"/>
      <c r="BB109" s="19"/>
      <c r="BC109" s="19"/>
      <c r="BD109" s="19"/>
      <c r="BE109" s="20"/>
      <c r="BF109" s="21"/>
      <c r="BG109" s="21"/>
      <c r="BH109" s="21"/>
      <c r="BI109" s="21"/>
      <c r="BJ109" s="21"/>
      <c r="BK109" s="22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>
        <f t="shared" si="5"/>
        <v>0</v>
      </c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1"/>
    </row>
    <row r="110" spans="1:166" ht="15" customHeight="1" x14ac:dyDescent="0.2">
      <c r="A110" s="33" t="s">
        <v>151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4"/>
      <c r="AP110" s="35" t="s">
        <v>152</v>
      </c>
      <c r="AQ110" s="36"/>
      <c r="AR110" s="36"/>
      <c r="AS110" s="36"/>
      <c r="AT110" s="36"/>
      <c r="AU110" s="37"/>
      <c r="AV110" s="38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40"/>
      <c r="BL110" s="41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3"/>
      <c r="CF110" s="41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3"/>
      <c r="CW110" s="41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3"/>
      <c r="DN110" s="41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3"/>
      <c r="EE110" s="30">
        <f t="shared" si="5"/>
        <v>0</v>
      </c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1"/>
    </row>
    <row r="111" spans="1:166" ht="31.5" customHeight="1" x14ac:dyDescent="0.2">
      <c r="A111" s="32" t="s">
        <v>153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44"/>
      <c r="AP111" s="45" t="s">
        <v>154</v>
      </c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7"/>
      <c r="BF111" s="36"/>
      <c r="BG111" s="36"/>
      <c r="BH111" s="36"/>
      <c r="BI111" s="36"/>
      <c r="BJ111" s="36"/>
      <c r="BK111" s="37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>
        <v>-266492.59000000003</v>
      </c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>
        <f t="shared" si="5"/>
        <v>-266492.59000000003</v>
      </c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1"/>
    </row>
    <row r="112" spans="1:166" ht="38.25" customHeight="1" x14ac:dyDescent="0.2">
      <c r="A112" s="32" t="s">
        <v>155</v>
      </c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4"/>
      <c r="AP112" s="35" t="s">
        <v>156</v>
      </c>
      <c r="AQ112" s="36"/>
      <c r="AR112" s="36"/>
      <c r="AS112" s="36"/>
      <c r="AT112" s="36"/>
      <c r="AU112" s="37"/>
      <c r="AV112" s="38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40"/>
      <c r="BL112" s="41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3"/>
      <c r="CF112" s="41">
        <v>-266492.59000000003</v>
      </c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3"/>
      <c r="CW112" s="41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3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>
        <f t="shared" si="5"/>
        <v>-266492.59000000003</v>
      </c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1"/>
    </row>
    <row r="113" spans="1:166" ht="36" customHeight="1" x14ac:dyDescent="0.2">
      <c r="A113" s="32" t="s">
        <v>157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4"/>
      <c r="AP113" s="45" t="s">
        <v>158</v>
      </c>
      <c r="AQ113" s="46"/>
      <c r="AR113" s="46"/>
      <c r="AS113" s="46"/>
      <c r="AT113" s="46"/>
      <c r="AU113" s="46"/>
      <c r="AV113" s="19"/>
      <c r="AW113" s="19"/>
      <c r="AX113" s="19"/>
      <c r="AY113" s="19"/>
      <c r="AZ113" s="19"/>
      <c r="BA113" s="19"/>
      <c r="BB113" s="19"/>
      <c r="BC113" s="19"/>
      <c r="BD113" s="19"/>
      <c r="BE113" s="20"/>
      <c r="BF113" s="21"/>
      <c r="BG113" s="21"/>
      <c r="BH113" s="21"/>
      <c r="BI113" s="21"/>
      <c r="BJ113" s="21"/>
      <c r="BK113" s="22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>
        <v>-7400785.6500000004</v>
      </c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>
        <f t="shared" si="5"/>
        <v>-7400785.6500000004</v>
      </c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1"/>
    </row>
    <row r="114" spans="1:166" ht="26.25" customHeight="1" x14ac:dyDescent="0.2">
      <c r="A114" s="32" t="s">
        <v>159</v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4"/>
      <c r="AP114" s="35" t="s">
        <v>160</v>
      </c>
      <c r="AQ114" s="36"/>
      <c r="AR114" s="36"/>
      <c r="AS114" s="36"/>
      <c r="AT114" s="36"/>
      <c r="AU114" s="37"/>
      <c r="AV114" s="38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40"/>
      <c r="BL114" s="41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3"/>
      <c r="CF114" s="41">
        <v>7134293.0599999996</v>
      </c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3"/>
      <c r="CW114" s="41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3"/>
      <c r="DN114" s="41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3"/>
      <c r="EE114" s="30">
        <f t="shared" si="5"/>
        <v>7134293.0599999996</v>
      </c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1"/>
    </row>
    <row r="115" spans="1:166" ht="27.75" customHeight="1" x14ac:dyDescent="0.2">
      <c r="A115" s="32" t="s">
        <v>161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44"/>
      <c r="AP115" s="45" t="s">
        <v>162</v>
      </c>
      <c r="AQ115" s="46"/>
      <c r="AR115" s="46"/>
      <c r="AS115" s="46"/>
      <c r="AT115" s="46"/>
      <c r="AU115" s="46"/>
      <c r="AV115" s="19"/>
      <c r="AW115" s="19"/>
      <c r="AX115" s="19"/>
      <c r="AY115" s="19"/>
      <c r="AZ115" s="19"/>
      <c r="BA115" s="19"/>
      <c r="BB115" s="19"/>
      <c r="BC115" s="19"/>
      <c r="BD115" s="19"/>
      <c r="BE115" s="20"/>
      <c r="BF115" s="21"/>
      <c r="BG115" s="21"/>
      <c r="BH115" s="21"/>
      <c r="BI115" s="21"/>
      <c r="BJ115" s="21"/>
      <c r="BK115" s="22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41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3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>
        <f t="shared" si="5"/>
        <v>0</v>
      </c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1"/>
    </row>
    <row r="116" spans="1:166" ht="24" customHeight="1" x14ac:dyDescent="0.2">
      <c r="A116" s="32" t="s">
        <v>163</v>
      </c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4"/>
      <c r="AP116" s="35" t="s">
        <v>164</v>
      </c>
      <c r="AQ116" s="36"/>
      <c r="AR116" s="36"/>
      <c r="AS116" s="36"/>
      <c r="AT116" s="36"/>
      <c r="AU116" s="37"/>
      <c r="AV116" s="38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40"/>
      <c r="BL116" s="41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3"/>
      <c r="CF116" s="41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3"/>
      <c r="CW116" s="41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3"/>
      <c r="DN116" s="41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3"/>
      <c r="EE116" s="30">
        <f t="shared" si="5"/>
        <v>0</v>
      </c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1"/>
    </row>
    <row r="117" spans="1:166" ht="25.5" customHeight="1" x14ac:dyDescent="0.2">
      <c r="A117" s="15" t="s">
        <v>165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7"/>
      <c r="AP117" s="18" t="s">
        <v>166</v>
      </c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20"/>
      <c r="BF117" s="21"/>
      <c r="BG117" s="21"/>
      <c r="BH117" s="21"/>
      <c r="BI117" s="21"/>
      <c r="BJ117" s="21"/>
      <c r="BK117" s="22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23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5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>
        <f t="shared" si="5"/>
        <v>0</v>
      </c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4"/>
    </row>
    <row r="118" spans="1:16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">
      <c r="A120" s="1" t="s">
        <v>167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"/>
      <c r="AG120" s="1"/>
      <c r="AH120" s="12" t="s">
        <v>175</v>
      </c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 t="s">
        <v>168</v>
      </c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29" t="s">
        <v>169</v>
      </c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1"/>
      <c r="AG121" s="1"/>
      <c r="AH121" s="29" t="s">
        <v>170</v>
      </c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 t="s">
        <v>171</v>
      </c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"/>
      <c r="DR121" s="1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" t="s">
        <v>172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"/>
      <c r="AG122" s="1"/>
      <c r="AH122" s="12" t="s">
        <v>176</v>
      </c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29" t="s">
        <v>169</v>
      </c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7"/>
      <c r="DR122" s="7"/>
      <c r="DS122" s="29" t="s">
        <v>170</v>
      </c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9" t="s">
        <v>169</v>
      </c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7"/>
      <c r="AG123" s="7"/>
      <c r="AH123" s="29" t="s">
        <v>170</v>
      </c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7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">
      <c r="A125" s="27" t="s">
        <v>173</v>
      </c>
      <c r="B125" s="27"/>
      <c r="C125" s="126" t="s">
        <v>177</v>
      </c>
      <c r="D125" s="28"/>
      <c r="E125" s="28"/>
      <c r="F125" s="1" t="s">
        <v>173</v>
      </c>
      <c r="G125" s="1"/>
      <c r="H125" s="1"/>
      <c r="I125" s="127" t="s">
        <v>178</v>
      </c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27">
        <v>202</v>
      </c>
      <c r="Z125" s="27"/>
      <c r="AA125" s="27"/>
      <c r="AB125" s="27"/>
      <c r="AC125" s="27"/>
      <c r="AD125" s="26">
        <v>1</v>
      </c>
      <c r="AE125" s="26"/>
      <c r="AF125" s="1"/>
      <c r="AG125" s="1" t="s">
        <v>174</v>
      </c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1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1"/>
      <c r="CY126" s="1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1"/>
      <c r="DW126" s="1"/>
      <c r="DX126" s="2"/>
      <c r="DY126" s="2"/>
      <c r="DZ126" s="5"/>
      <c r="EA126" s="5"/>
      <c r="EB126" s="5"/>
      <c r="EC126" s="1"/>
      <c r="ED126" s="1"/>
      <c r="EE126" s="1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2"/>
      <c r="EW126" s="2"/>
      <c r="EX126" s="2"/>
      <c r="EY126" s="2"/>
      <c r="EZ126" s="2"/>
      <c r="FA126" s="8"/>
      <c r="FB126" s="8"/>
      <c r="FC126" s="1"/>
      <c r="FD126" s="1"/>
      <c r="FE126" s="1"/>
      <c r="FF126" s="1"/>
      <c r="FG126" s="1"/>
      <c r="FH126" s="1"/>
      <c r="FI126" s="1"/>
      <c r="FJ126" s="1"/>
    </row>
    <row r="127" spans="1:166" ht="9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1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10"/>
      <c r="CY127" s="10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</sheetData>
  <mergeCells count="841"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9:FJ39"/>
    <mergeCell ref="BU51:CG52"/>
    <mergeCell ref="CH51:EJ51"/>
    <mergeCell ref="EK51:FJ51"/>
    <mergeCell ref="CH52:CW52"/>
    <mergeCell ref="CX52:DJ52"/>
    <mergeCell ref="DK52:DW52"/>
    <mergeCell ref="DX52:EJ52"/>
    <mergeCell ref="EK52:EW52"/>
    <mergeCell ref="A50:FJ5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CH53:CW53"/>
    <mergeCell ref="CX53:DJ53"/>
    <mergeCell ref="DK53:DW53"/>
    <mergeCell ref="DX53:EJ53"/>
    <mergeCell ref="EK53:EW53"/>
    <mergeCell ref="EX53:FJ53"/>
    <mergeCell ref="A51:AJ52"/>
    <mergeCell ref="AK51:AP52"/>
    <mergeCell ref="AQ51:BB52"/>
    <mergeCell ref="BC51:BT52"/>
    <mergeCell ref="EX52:FJ52"/>
    <mergeCell ref="A53:AJ53"/>
    <mergeCell ref="AK53:AP53"/>
    <mergeCell ref="AQ53:BB53"/>
    <mergeCell ref="BC53:BT53"/>
    <mergeCell ref="BU53:CG53"/>
    <mergeCell ref="DX54:EJ54"/>
    <mergeCell ref="EK54:EW54"/>
    <mergeCell ref="EX54:FJ54"/>
    <mergeCell ref="EK55:EW55"/>
    <mergeCell ref="EX55:FJ55"/>
    <mergeCell ref="DX55:EJ55"/>
    <mergeCell ref="A54:AJ54"/>
    <mergeCell ref="AK54:AP54"/>
    <mergeCell ref="AQ54:BB54"/>
    <mergeCell ref="BC54:BT54"/>
    <mergeCell ref="BU54:CG54"/>
    <mergeCell ref="CH54:CW54"/>
    <mergeCell ref="A55:AJ55"/>
    <mergeCell ref="AK55:AP55"/>
    <mergeCell ref="AQ55:BB55"/>
    <mergeCell ref="BC55:BT55"/>
    <mergeCell ref="BU55:CG55"/>
    <mergeCell ref="DK55:DW55"/>
    <mergeCell ref="CH55:CW55"/>
    <mergeCell ref="CX55:DJ55"/>
    <mergeCell ref="CX54:DJ54"/>
    <mergeCell ref="DK54:DW54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EK68:EW68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EK70:EW70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EK72:EW72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EK74:EW74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EK76:EW76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EK78:EW78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EK80:EW80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EK82:EW82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EK84:EW84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EK86:EW86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EK88:EW88"/>
    <mergeCell ref="EX90:FJ90"/>
    <mergeCell ref="BU90:CG90"/>
    <mergeCell ref="CH90:CW90"/>
    <mergeCell ref="CX90:DJ90"/>
    <mergeCell ref="DK90:DW90"/>
    <mergeCell ref="DX91:EJ91"/>
    <mergeCell ref="DK91:DW91"/>
    <mergeCell ref="A90:AJ90"/>
    <mergeCell ref="AK90:AP90"/>
    <mergeCell ref="AQ90:BB90"/>
    <mergeCell ref="BC90:BT90"/>
    <mergeCell ref="DX90:EJ90"/>
    <mergeCell ref="EK90:EW90"/>
    <mergeCell ref="A91:AJ91"/>
    <mergeCell ref="AK91:AP91"/>
    <mergeCell ref="AQ91:BB91"/>
    <mergeCell ref="BC91:BT91"/>
    <mergeCell ref="EK91:EW91"/>
    <mergeCell ref="EX91:FJ91"/>
    <mergeCell ref="BU91:CG91"/>
    <mergeCell ref="CH91:CW91"/>
    <mergeCell ref="CX91:DJ91"/>
    <mergeCell ref="A100:AO101"/>
    <mergeCell ref="AP100:AU101"/>
    <mergeCell ref="AV100:BK101"/>
    <mergeCell ref="BL100:CE101"/>
    <mergeCell ref="A99:FJ99"/>
    <mergeCell ref="CF100:ES100"/>
    <mergeCell ref="ET100:FJ101"/>
    <mergeCell ref="CF101:CV101"/>
    <mergeCell ref="CW101:DM101"/>
    <mergeCell ref="DN101:ED101"/>
    <mergeCell ref="EE101:ES101"/>
    <mergeCell ref="ET102:FJ102"/>
    <mergeCell ref="A103:AO103"/>
    <mergeCell ref="AP103:AU103"/>
    <mergeCell ref="AV103:BK103"/>
    <mergeCell ref="BL103:CE103"/>
    <mergeCell ref="CF103:CV103"/>
    <mergeCell ref="CW103:DM103"/>
    <mergeCell ref="DN103:ED103"/>
    <mergeCell ref="EE103:ES103"/>
    <mergeCell ref="ET103:FJ103"/>
    <mergeCell ref="CF102:CV102"/>
    <mergeCell ref="CW102:DM102"/>
    <mergeCell ref="DN102:ED102"/>
    <mergeCell ref="EE102:ES102"/>
    <mergeCell ref="A102:AO102"/>
    <mergeCell ref="AP102:AU102"/>
    <mergeCell ref="AV102:BK102"/>
    <mergeCell ref="BL102:CE102"/>
    <mergeCell ref="A104:AO104"/>
    <mergeCell ref="AP104:AU104"/>
    <mergeCell ref="AV104:BK104"/>
    <mergeCell ref="BL104:CE104"/>
    <mergeCell ref="CF104:CV104"/>
    <mergeCell ref="CW104:DM104"/>
    <mergeCell ref="A105:AO105"/>
    <mergeCell ref="AP105:AU105"/>
    <mergeCell ref="AV105:BK105"/>
    <mergeCell ref="BL105:CE105"/>
    <mergeCell ref="DN104:ED104"/>
    <mergeCell ref="CW106:DM106"/>
    <mergeCell ref="DN106:ED106"/>
    <mergeCell ref="EE106:ES106"/>
    <mergeCell ref="ET106:FJ106"/>
    <mergeCell ref="EE104:ES104"/>
    <mergeCell ref="ET104:FJ104"/>
    <mergeCell ref="ET105:FJ105"/>
    <mergeCell ref="CF105:CV105"/>
    <mergeCell ref="CW105:DM105"/>
    <mergeCell ref="DN105:ED105"/>
    <mergeCell ref="EE105:ES105"/>
    <mergeCell ref="CF107:CV107"/>
    <mergeCell ref="CW107:DM107"/>
    <mergeCell ref="DN107:ED107"/>
    <mergeCell ref="EE107:ES107"/>
    <mergeCell ref="A107:AO107"/>
    <mergeCell ref="AP107:AU107"/>
    <mergeCell ref="AV107:BK107"/>
    <mergeCell ref="BL107:CE107"/>
    <mergeCell ref="A106:AO106"/>
    <mergeCell ref="AP106:AU106"/>
    <mergeCell ref="AV106:BK106"/>
    <mergeCell ref="BL106:CE106"/>
    <mergeCell ref="A108:AO108"/>
    <mergeCell ref="AP108:AU108"/>
    <mergeCell ref="AV108:BK108"/>
    <mergeCell ref="BL108:CE108"/>
    <mergeCell ref="CF106:CV106"/>
    <mergeCell ref="EE109:ES109"/>
    <mergeCell ref="ET109:FJ109"/>
    <mergeCell ref="ET110:FJ110"/>
    <mergeCell ref="A110:AO110"/>
    <mergeCell ref="AP110:AU110"/>
    <mergeCell ref="AV110:BK110"/>
    <mergeCell ref="BL110:CE110"/>
    <mergeCell ref="CF110:CV110"/>
    <mergeCell ref="CF108:CV108"/>
    <mergeCell ref="CW108:DM108"/>
    <mergeCell ref="DN108:ED108"/>
    <mergeCell ref="EE108:ES108"/>
    <mergeCell ref="ET108:FJ108"/>
    <mergeCell ref="A109:AO109"/>
    <mergeCell ref="AP109:AU109"/>
    <mergeCell ref="AV109:BK109"/>
    <mergeCell ref="BL109:CE109"/>
    <mergeCell ref="CF109:CV109"/>
    <mergeCell ref="ET107:FJ107"/>
    <mergeCell ref="A111:AO111"/>
    <mergeCell ref="AP111:AU111"/>
    <mergeCell ref="AV111:BK111"/>
    <mergeCell ref="BL111:CE111"/>
    <mergeCell ref="CF111:CV111"/>
    <mergeCell ref="CW111:DM111"/>
    <mergeCell ref="DN111:ED111"/>
    <mergeCell ref="CW109:DM109"/>
    <mergeCell ref="DN109:ED109"/>
    <mergeCell ref="EE111:ES111"/>
    <mergeCell ref="ET111:FJ111"/>
    <mergeCell ref="CF112:CV112"/>
    <mergeCell ref="CW112:DM112"/>
    <mergeCell ref="DN112:ED112"/>
    <mergeCell ref="EE112:ES112"/>
    <mergeCell ref="CW110:DM110"/>
    <mergeCell ref="DN110:ED110"/>
    <mergeCell ref="EE110:ES110"/>
    <mergeCell ref="CW113:DM113"/>
    <mergeCell ref="DN113:ED113"/>
    <mergeCell ref="EE113:ES113"/>
    <mergeCell ref="ET113:FJ113"/>
    <mergeCell ref="CF114:CV114"/>
    <mergeCell ref="CW114:DM114"/>
    <mergeCell ref="DN114:ED114"/>
    <mergeCell ref="EE114:ES114"/>
    <mergeCell ref="A112:AO112"/>
    <mergeCell ref="AP112:AU112"/>
    <mergeCell ref="AV112:BK112"/>
    <mergeCell ref="BL112:CE112"/>
    <mergeCell ref="ET112:FJ112"/>
    <mergeCell ref="A113:AO113"/>
    <mergeCell ref="AP113:AU113"/>
    <mergeCell ref="AV113:BK113"/>
    <mergeCell ref="BL113:CE113"/>
    <mergeCell ref="CF113:CV113"/>
    <mergeCell ref="A114:AO114"/>
    <mergeCell ref="AP114:AU114"/>
    <mergeCell ref="AV114:BK114"/>
    <mergeCell ref="BL114:CE114"/>
    <mergeCell ref="ET114:FJ114"/>
    <mergeCell ref="A115:AO115"/>
    <mergeCell ref="AP115:AU115"/>
    <mergeCell ref="AV115:BK115"/>
    <mergeCell ref="BL115:CE115"/>
    <mergeCell ref="CF115:CV115"/>
    <mergeCell ref="CW115:DM115"/>
    <mergeCell ref="DN115:ED115"/>
    <mergeCell ref="EE115:ES115"/>
    <mergeCell ref="N120:AE120"/>
    <mergeCell ref="AH120:BH120"/>
    <mergeCell ref="N121:AE121"/>
    <mergeCell ref="AH121:BH121"/>
    <mergeCell ref="ET115:FJ115"/>
    <mergeCell ref="A116:AO116"/>
    <mergeCell ref="AP116:AU116"/>
    <mergeCell ref="AV116:BK116"/>
    <mergeCell ref="BL116:CE116"/>
    <mergeCell ref="ET116:FJ116"/>
    <mergeCell ref="CF116:CV116"/>
    <mergeCell ref="CW116:DM116"/>
    <mergeCell ref="DN116:ED116"/>
    <mergeCell ref="EE116:ES116"/>
    <mergeCell ref="R122:AE122"/>
    <mergeCell ref="AH122:BH122"/>
    <mergeCell ref="ET117:FJ117"/>
    <mergeCell ref="A117:AO117"/>
    <mergeCell ref="AP117:AU117"/>
    <mergeCell ref="AV117:BK117"/>
    <mergeCell ref="BL117:CE117"/>
    <mergeCell ref="CF117:CV117"/>
    <mergeCell ref="AD125:AE125"/>
    <mergeCell ref="A125:B125"/>
    <mergeCell ref="C125:E125"/>
    <mergeCell ref="I125:X125"/>
    <mergeCell ref="Y125:AC125"/>
    <mergeCell ref="DC122:DP122"/>
    <mergeCell ref="DS122:ES122"/>
    <mergeCell ref="DC121:DP121"/>
    <mergeCell ref="DS121:ES121"/>
    <mergeCell ref="R123:AE123"/>
    <mergeCell ref="AH123:BH123"/>
    <mergeCell ref="CW117:DM117"/>
    <mergeCell ref="DN117:ED117"/>
    <mergeCell ref="EE117:ES117"/>
  </mergeCells>
  <pageMargins left="0.59055118110236227" right="0.39370078740157483" top="0.63" bottom="0.19685039370078741" header="0.32" footer="0.38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dc:description>POI HSSF rep:2.51.0.97</dc:description>
  <cp:lastModifiedBy>Админ</cp:lastModifiedBy>
  <dcterms:created xsi:type="dcterms:W3CDTF">2021-01-20T08:36:25Z</dcterms:created>
  <dcterms:modified xsi:type="dcterms:W3CDTF">2021-02-05T07:26:18Z</dcterms:modified>
</cp:coreProperties>
</file>