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821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ГР'!$FJ$140</definedName>
  </definedNames>
  <calcPr calcId="144525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DX50" i="1"/>
  <c r="EK50" i="1"/>
  <c r="EX50" i="1"/>
  <c r="DX51" i="1"/>
  <c r="EK51" i="1" s="1"/>
  <c r="EX51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K80" i="1"/>
  <c r="EX80" i="1"/>
  <c r="DX81" i="1"/>
  <c r="EK81" i="1" s="1"/>
  <c r="EX81" i="1"/>
  <c r="DX82" i="1"/>
  <c r="EK82" i="1"/>
  <c r="EX82" i="1"/>
  <c r="DX83" i="1"/>
  <c r="EK83" i="1" s="1"/>
  <c r="EX83" i="1"/>
  <c r="DX84" i="1"/>
  <c r="EK84" i="1"/>
  <c r="EX84" i="1"/>
  <c r="DX85" i="1"/>
  <c r="EK85" i="1" s="1"/>
  <c r="EX85" i="1"/>
  <c r="DX86" i="1"/>
  <c r="EK86" i="1"/>
  <c r="EX86" i="1"/>
  <c r="DX87" i="1"/>
  <c r="EK87" i="1" s="1"/>
  <c r="EX87" i="1"/>
  <c r="DX88" i="1"/>
  <c r="EK88" i="1"/>
  <c r="EX88" i="1"/>
  <c r="DX89" i="1"/>
  <c r="EK89" i="1" s="1"/>
  <c r="EX89" i="1"/>
  <c r="DX90" i="1"/>
  <c r="EK90" i="1"/>
  <c r="EX90" i="1"/>
  <c r="DX91" i="1"/>
  <c r="EK91" i="1" s="1"/>
  <c r="EX91" i="1"/>
  <c r="DX92" i="1"/>
  <c r="EK92" i="1"/>
  <c r="EX92" i="1"/>
  <c r="DX93" i="1"/>
  <c r="EK93" i="1" s="1"/>
  <c r="EX93" i="1"/>
  <c r="DX94" i="1"/>
  <c r="EK94" i="1"/>
  <c r="EX94" i="1"/>
  <c r="DX95" i="1"/>
  <c r="EK95" i="1" s="1"/>
  <c r="EX95" i="1"/>
  <c r="DX96" i="1"/>
  <c r="EK96" i="1"/>
  <c r="EX96" i="1"/>
  <c r="DX97" i="1"/>
  <c r="EK97" i="1" s="1"/>
  <c r="EX97" i="1"/>
  <c r="DX98" i="1"/>
  <c r="EK98" i="1"/>
  <c r="EX98" i="1"/>
  <c r="DX99" i="1"/>
  <c r="EK99" i="1" s="1"/>
  <c r="EX99" i="1"/>
  <c r="DX100" i="1"/>
  <c r="EK100" i="1"/>
  <c r="EX100" i="1"/>
  <c r="DX101" i="1"/>
  <c r="EK101" i="1" s="1"/>
  <c r="EX101" i="1"/>
  <c r="DX102" i="1"/>
  <c r="EK102" i="1"/>
  <c r="EX102" i="1"/>
  <c r="DX103" i="1"/>
  <c r="EK103" i="1" s="1"/>
  <c r="EX103" i="1"/>
  <c r="DX104" i="1"/>
  <c r="EK104" i="1"/>
  <c r="EX104" i="1"/>
  <c r="DX105" i="1"/>
  <c r="EE117" i="1"/>
  <c r="ET117" i="1"/>
  <c r="EE118" i="1"/>
  <c r="ET118" i="1"/>
  <c r="EE119" i="1"/>
  <c r="ET119" i="1"/>
  <c r="EE120" i="1"/>
  <c r="ET120" i="1"/>
  <c r="EE121" i="1"/>
  <c r="ET121" i="1"/>
  <c r="EE122" i="1"/>
  <c r="ET122" i="1"/>
  <c r="EE123" i="1"/>
  <c r="EE124" i="1"/>
  <c r="EE125" i="1"/>
  <c r="EE126" i="1"/>
  <c r="EE127" i="1"/>
  <c r="EE128" i="1"/>
  <c r="EE129" i="1"/>
  <c r="EE130" i="1"/>
  <c r="EE131" i="1"/>
</calcChain>
</file>

<file path=xl/sharedStrings.xml><?xml version="1.0" encoding="utf-8"?>
<sst xmlns="http://schemas.openxmlformats.org/spreadsheetml/2006/main" count="245" uniqueCount="186">
  <si>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</si>
  <si>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</si>
  <si>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</si>
  <si>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</si>
  <si>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</si>
  <si>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</si>
  <si>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</si>
  <si>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</si>
  <si>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</si>
  <si>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</si>
  <si>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</si>
  <si>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</si>
  <si>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</si>
  <si>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</si>
  <si>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</si>
  <si>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</si>
  <si>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01.10.2023 г.</t>
  </si>
  <si>
    <t>09.10.2023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</si>
  <si>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</si>
  <si>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</si>
  <si>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</si>
  <si>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</si>
  <si>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</si>
  <si>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</si>
  <si>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</si>
  <si>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</si>
  <si>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</si>
  <si>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</si>
  <si>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</si>
  <si>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</si>
  <si>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</si>
  <si>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</si>
  <si>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</si>
  <si>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</si>
  <si>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</si>
  <si>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00010102010010000000111 0000000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</si>
  <si>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</si>
  <si>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</si>
  <si>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</si>
  <si>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</si>
  <si>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</si>
  <si>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00010601030100000000111 0000000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</si>
  <si>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</si>
  <si>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00010606033100000000111 0000000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</si>
  <si>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</si>
  <si>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00010606043100000000111 0000000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</si>
  <si>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</si>
  <si>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00010804020010000000112 0000000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</si>
  <si>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</si>
  <si>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00010904053100000000111 0000000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</si>
  <si>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</si>
  <si>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00011105035100000000121 0000000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</si>
  <si>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</si>
  <si>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00011602020020000000145 0000000</t>
  </si>
  <si>
    <t>Невыясненные поступления, зачисляемые в бюджеты сельских поселений</t>
  </si>
  <si>
    <t>00011701050100000000181 0000000</t>
  </si>
  <si>
    <t>Средства самообложения граждан, зачисляемые в бюджеты сельских поселений</t>
  </si>
  <si>
    <t>00011714030100000000155 0000000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</si>
  <si>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</si>
  <si>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00020216001100000000151 0000000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</si>
  <si>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</si>
  <si>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00020235118100000000151 0000000</t>
  </si>
  <si>
    <t>Прочие межбюджетные трансферты, передаваемые бюджетам сельских поселений</t>
  </si>
  <si>
    <t>00020249999100000000151 0000000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</si>
  <si>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</si>
  <si>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</si>
  <si>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</si>
  <si>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</si>
  <si>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</si>
  <si>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</si>
  <si>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</si>
  <si>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</si>
  <si>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</si>
  <si>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</si>
  <si>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</si>
  <si>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</si>
  <si>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301 П211099</t>
  </si>
  <si>
    <t>Начисления на выплаты по оплате труда</t>
  </si>
  <si>
    <t>00001029900002030129213 301 П213099</t>
  </si>
  <si>
    <t>00001049900002040121211 301 П211099</t>
  </si>
  <si>
    <t>00001049900002040129213 301 П213099</t>
  </si>
  <si>
    <t>Услуги связи</t>
  </si>
  <si>
    <t>00001049900002040244221 301 П221099</t>
  </si>
  <si>
    <t>Работы, услуги по содержанию имущества</t>
  </si>
  <si>
    <t>00001049900002040244225 301 Н225099</t>
  </si>
  <si>
    <t>00001049900002040244225 301 П225013</t>
  </si>
  <si>
    <t>Прочие работы, услуги</t>
  </si>
  <si>
    <t>00001049900002040244226 301 П226001</t>
  </si>
  <si>
    <t>Страхование</t>
  </si>
  <si>
    <t>00001049900002040244227 301 П227002</t>
  </si>
  <si>
    <t>Увеличение стоимости горюче-смазочных материалов</t>
  </si>
  <si>
    <t>00001049900002040244343 301 П343001</t>
  </si>
  <si>
    <t>00001049900002040244343 309 П343015</t>
  </si>
  <si>
    <t>Увеличение стоимости прочих материальных запасов</t>
  </si>
  <si>
    <t>00001049900002040244346 301 П346013</t>
  </si>
  <si>
    <t>00001049900002040244346 301 П346017</t>
  </si>
  <si>
    <t>00001049900002040244346 309 П346013</t>
  </si>
  <si>
    <t>Налоги, пошлины и сборы</t>
  </si>
  <si>
    <t>00001049900002040852291 301 П291015</t>
  </si>
  <si>
    <t>Штрафы за нарушение законодательства о налогах и сборах, законодательства о страховых взносах</t>
  </si>
  <si>
    <t>00001049900002040853292 301 П292099</t>
  </si>
  <si>
    <t>Иные выплаты текущего характера организациям</t>
  </si>
  <si>
    <t>00001049900002040853297 301 П297010</t>
  </si>
  <si>
    <t>00001139900029900111211 301 П211099</t>
  </si>
  <si>
    <t>00001139900029900119213 301 П213099</t>
  </si>
  <si>
    <t>00002039900051180121211 100 П211099</t>
  </si>
  <si>
    <t>00002039900051180129213 100 П213099</t>
  </si>
  <si>
    <t>00002039900051180244346 100 П346017</t>
  </si>
  <si>
    <t>00004069900090430244225 301 Н225099</t>
  </si>
  <si>
    <t>0000409Б100078020244226 311 Н226099</t>
  </si>
  <si>
    <t>00005039900002950851291 301 П291001</t>
  </si>
  <si>
    <t>Коммунальные услуги</t>
  </si>
  <si>
    <t>0000503Б100078010247223 301 П223001</t>
  </si>
  <si>
    <t>0000503Б100078050244223 301 П223017</t>
  </si>
  <si>
    <t>0000503Б100078050244225 301 Н225099</t>
  </si>
  <si>
    <t>0000503Б100078050244225 301 П225008</t>
  </si>
  <si>
    <t>0000503Б100078050244225 301 П225013</t>
  </si>
  <si>
    <t>0000503Б100078050244226 301 П226002</t>
  </si>
  <si>
    <t>0000503Б100078050244226 301 П226025</t>
  </si>
  <si>
    <t>0000503Б100078050244226 301 П226098</t>
  </si>
  <si>
    <t>0000503Б100078050244227 301 П227002</t>
  </si>
  <si>
    <t>Увеличение стоимости основных средств</t>
  </si>
  <si>
    <t>0000503Б100078050244310 301 Н310099</t>
  </si>
  <si>
    <t>0000503Б100078050244310 301 П310001</t>
  </si>
  <si>
    <t>0000503Б100078050244310 301 П310098</t>
  </si>
  <si>
    <t>0000503Б100078050244343 301 П343001</t>
  </si>
  <si>
    <t>0000503Б100078050244343 301 П343015</t>
  </si>
  <si>
    <t>0000503Б100078050244343 309 П343015</t>
  </si>
  <si>
    <t>Увеличение стоимости строительных материалов</t>
  </si>
  <si>
    <t>0000503Б100078050244344 301 Н344099</t>
  </si>
  <si>
    <t>0000503Б100078050244346 301 П346013</t>
  </si>
  <si>
    <t>0000503Б100078050244346 301 П346017</t>
  </si>
  <si>
    <t>0000503Б100078050244346 301 П346098</t>
  </si>
  <si>
    <t>0000503Б100078050244346 309 П346013</t>
  </si>
  <si>
    <t>Увеличение стоимости прочих материальных запасов однократного применения</t>
  </si>
  <si>
    <t>0000503Б100078050244349 301 П349098</t>
  </si>
  <si>
    <t>0000503Б100078050852291 301 П291015</t>
  </si>
  <si>
    <t>00008010840144091244223 306 П223004</t>
  </si>
  <si>
    <t>00008010840144091244349 306 П349098</t>
  </si>
  <si>
    <t>00008010840144091247223 306 П223001</t>
  </si>
  <si>
    <t>00008010840144091247223 306 П223002</t>
  </si>
  <si>
    <t>00008019900002950851291 306 П291001</t>
  </si>
  <si>
    <t>00008019900002950851291 306 П291014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</si>
  <si>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</si>
  <si>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</si>
  <si>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</si>
  <si>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</si>
  <si>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</si>
  <si>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</si>
  <si>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</si>
  <si>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</si>
  <si>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</si>
  <si>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</si>
  <si>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</si>
  <si>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</si>
  <si>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</si>
  <si>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</si>
  <si>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</si>
  <si>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</si>
  <si>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</si>
  <si>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</si>
  <si>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</si>
  <si>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</si>
  <si>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</si>
  <si>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</si>
  <si>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</si>
  <si>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</si>
  <si>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</si>
  <si>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</si>
  <si>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</si>
  <si>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</si>
  <si>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</si>
  <si>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</si>
  <si>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</si>
  <si>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</si>
  <si>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</si>
  <si>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</si>
  <si>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</si>
  <si>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</si>
  <si>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</si>
  <si>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</si>
  <si>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</si>
  <si>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</si>
  <si>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</si>
  <si>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Дружков Р.Н.</t>
  </si>
  <si>
    <t>Архипова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</si>
</sst>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41"/>
  <sheetViews>
    <sheetView tabSelected="1" topLeftCell="A73" workbookViewId="0">
      <selection activeCell="BT149" sqref="BT149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7" t="s">
        <v>4</v>
      </c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9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3" t="s">
        <v>21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  <c r="AN16" s="87" t="s">
        <v>22</v>
      </c>
      <c r="AO16" s="83"/>
      <c r="AP16" s="83"/>
      <c r="AQ16" s="83"/>
      <c r="AR16" s="83"/>
      <c r="AS16" s="84"/>
      <c r="AT16" s="87" t="s">
        <v>23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4"/>
      <c r="BJ16" s="87" t="s">
        <v>24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4"/>
      <c r="CF16" s="74" t="s">
        <v>25</v>
      </c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6"/>
      <c r="ET16" s="87" t="s">
        <v>26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90"/>
    </row>
    <row r="17" spans="1:166" ht="57.7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6"/>
      <c r="AN17" s="88"/>
      <c r="AO17" s="85"/>
      <c r="AP17" s="85"/>
      <c r="AQ17" s="85"/>
      <c r="AR17" s="85"/>
      <c r="AS17" s="86"/>
      <c r="AT17" s="88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6"/>
      <c r="BJ17" s="88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6"/>
      <c r="CF17" s="75" t="s">
        <v>27</v>
      </c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6"/>
      <c r="CW17" s="74" t="s">
        <v>28</v>
      </c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6"/>
      <c r="DN17" s="74" t="s">
        <v>29</v>
      </c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6"/>
      <c r="EE17" s="74" t="s">
        <v>30</v>
      </c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6"/>
      <c r="ET17" s="88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91"/>
    </row>
    <row r="18" spans="1:166" ht="12" customHeight="1" x14ac:dyDescent="0.2">
      <c r="A18" s="80">
        <v>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77">
        <v>2</v>
      </c>
      <c r="AO18" s="78"/>
      <c r="AP18" s="78"/>
      <c r="AQ18" s="78"/>
      <c r="AR18" s="78"/>
      <c r="AS18" s="79"/>
      <c r="AT18" s="77">
        <v>3</v>
      </c>
      <c r="AU18" s="78"/>
      <c r="AV18" s="78"/>
      <c r="AW18" s="78"/>
      <c r="AX18" s="78"/>
      <c r="AY18" s="78"/>
      <c r="AZ18" s="78"/>
      <c r="BA18" s="78"/>
      <c r="BB18" s="78"/>
      <c r="BC18" s="63"/>
      <c r="BD18" s="63"/>
      <c r="BE18" s="63"/>
      <c r="BF18" s="63"/>
      <c r="BG18" s="63"/>
      <c r="BH18" s="63"/>
      <c r="BI18" s="82"/>
      <c r="BJ18" s="77">
        <v>4</v>
      </c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9"/>
      <c r="CF18" s="77">
        <v>5</v>
      </c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9"/>
      <c r="CW18" s="77">
        <v>6</v>
      </c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9"/>
      <c r="DN18" s="77">
        <v>7</v>
      </c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9"/>
      <c r="EE18" s="77">
        <v>8</v>
      </c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9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5486416.0999999996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4221699.37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5" si="0">CF19+CW19+DN19</f>
        <v>4221699.37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5" si="1">BJ19-EE19</f>
        <v>1264716.7299999995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5486416.0999999996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4221699.37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4221699.37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1264716.7299999995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35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300000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171147.76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171147.76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128852.23999999999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85.15" customHeight="1" x14ac:dyDescent="0.2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37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-7.68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-7.68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7.68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48.6" customHeight="1" x14ac:dyDescent="0.2">
      <c r="A23" s="95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39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58000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83864.5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83864.5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-25864.5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97.15" customHeight="1" x14ac:dyDescent="0.2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41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96000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14731.11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14731.11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81268.89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43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354000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131554.57999999999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131554.57999999999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222445.42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85.15" customHeight="1" x14ac:dyDescent="0.2">
      <c r="A26" s="95" t="s">
        <v>44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45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396000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50523.98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50523.98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345476.02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85.15" customHeight="1" x14ac:dyDescent="0.2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47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>
        <v>2000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0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2000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85.15" customHeight="1" x14ac:dyDescent="0.2">
      <c r="A28" s="95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49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9.77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9.77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-9.77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72.95" customHeight="1" x14ac:dyDescent="0.2">
      <c r="A29" s="95" t="s">
        <v>50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51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14434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14434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-14434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72.95" customHeight="1" x14ac:dyDescent="0.2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53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2000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0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2000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24.2" customHeight="1" x14ac:dyDescent="0.2">
      <c r="A31" s="95" t="s">
        <v>54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55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315.25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315.25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-315.25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36.4" customHeight="1" x14ac:dyDescent="0.2">
      <c r="A32" s="95" t="s">
        <v>56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44"/>
      <c r="AO32" s="45"/>
      <c r="AP32" s="45"/>
      <c r="AQ32" s="45"/>
      <c r="AR32" s="45"/>
      <c r="AS32" s="45"/>
      <c r="AT32" s="45" t="s">
        <v>57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>
        <v>342500</v>
      </c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>
        <v>342500</v>
      </c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342500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36.4" customHeight="1" x14ac:dyDescent="0.2">
      <c r="A33" s="95" t="s">
        <v>58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44"/>
      <c r="AO33" s="45"/>
      <c r="AP33" s="45"/>
      <c r="AQ33" s="45"/>
      <c r="AR33" s="45"/>
      <c r="AS33" s="45"/>
      <c r="AT33" s="45" t="s">
        <v>59</v>
      </c>
      <c r="AU33" s="45"/>
      <c r="AV33" s="45"/>
      <c r="AW33" s="45"/>
      <c r="AX33" s="45"/>
      <c r="AY33" s="45"/>
      <c r="AZ33" s="45"/>
      <c r="BA33" s="45"/>
      <c r="BB33" s="45"/>
      <c r="BC33" s="46"/>
      <c r="BD33" s="38"/>
      <c r="BE33" s="38"/>
      <c r="BF33" s="38"/>
      <c r="BG33" s="38"/>
      <c r="BH33" s="38"/>
      <c r="BI33" s="39"/>
      <c r="BJ33" s="32">
        <v>2377800</v>
      </c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>
        <v>1886100</v>
      </c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29">
        <f t="shared" si="0"/>
        <v>1886100</v>
      </c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1"/>
      <c r="ET33" s="32">
        <f t="shared" si="1"/>
        <v>491700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3"/>
    </row>
    <row r="34" spans="1:166" ht="60.75" customHeight="1" x14ac:dyDescent="0.2">
      <c r="A34" s="95" t="s">
        <v>60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44"/>
      <c r="AO34" s="45"/>
      <c r="AP34" s="45"/>
      <c r="AQ34" s="45"/>
      <c r="AR34" s="45"/>
      <c r="AS34" s="45"/>
      <c r="AT34" s="45" t="s">
        <v>61</v>
      </c>
      <c r="AU34" s="45"/>
      <c r="AV34" s="45"/>
      <c r="AW34" s="45"/>
      <c r="AX34" s="45"/>
      <c r="AY34" s="45"/>
      <c r="AZ34" s="45"/>
      <c r="BA34" s="45"/>
      <c r="BB34" s="45"/>
      <c r="BC34" s="46"/>
      <c r="BD34" s="38"/>
      <c r="BE34" s="38"/>
      <c r="BF34" s="38"/>
      <c r="BG34" s="38"/>
      <c r="BH34" s="38"/>
      <c r="BI34" s="39"/>
      <c r="BJ34" s="32">
        <v>126420</v>
      </c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>
        <v>94830</v>
      </c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29">
        <f t="shared" si="0"/>
        <v>94830</v>
      </c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1"/>
      <c r="ET34" s="32">
        <f t="shared" si="1"/>
        <v>31590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3"/>
    </row>
    <row r="35" spans="1:166" ht="36.4" customHeight="1" x14ac:dyDescent="0.2">
      <c r="A35" s="95" t="s">
        <v>62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4"/>
      <c r="AO35" s="45"/>
      <c r="AP35" s="45"/>
      <c r="AQ35" s="45"/>
      <c r="AR35" s="45"/>
      <c r="AS35" s="45"/>
      <c r="AT35" s="45" t="s">
        <v>63</v>
      </c>
      <c r="AU35" s="45"/>
      <c r="AV35" s="45"/>
      <c r="AW35" s="45"/>
      <c r="AX35" s="45"/>
      <c r="AY35" s="45"/>
      <c r="AZ35" s="45"/>
      <c r="BA35" s="45"/>
      <c r="BB35" s="45"/>
      <c r="BC35" s="46"/>
      <c r="BD35" s="38"/>
      <c r="BE35" s="38"/>
      <c r="BF35" s="38"/>
      <c r="BG35" s="38"/>
      <c r="BH35" s="38"/>
      <c r="BI35" s="39"/>
      <c r="BJ35" s="32">
        <v>1431696.1</v>
      </c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>
        <v>1431696.1</v>
      </c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29">
        <f t="shared" si="0"/>
        <v>1431696.1</v>
      </c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1"/>
      <c r="ET35" s="32">
        <f t="shared" si="1"/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64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65</v>
      </c>
    </row>
    <row r="46" spans="1:166" ht="12.7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</row>
    <row r="47" spans="1:166" ht="24" customHeight="1" x14ac:dyDescent="0.2">
      <c r="A47" s="83" t="s">
        <v>21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87" t="s">
        <v>22</v>
      </c>
      <c r="AL47" s="83"/>
      <c r="AM47" s="83"/>
      <c r="AN47" s="83"/>
      <c r="AO47" s="83"/>
      <c r="AP47" s="84"/>
      <c r="AQ47" s="87" t="s">
        <v>66</v>
      </c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4"/>
      <c r="BC47" s="87" t="s">
        <v>67</v>
      </c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4"/>
      <c r="BU47" s="87" t="s">
        <v>68</v>
      </c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4"/>
      <c r="CH47" s="74" t="s">
        <v>25</v>
      </c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6"/>
      <c r="EK47" s="74" t="s">
        <v>69</v>
      </c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98"/>
    </row>
    <row r="48" spans="1:166" ht="78.7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6"/>
      <c r="AK48" s="88"/>
      <c r="AL48" s="85"/>
      <c r="AM48" s="85"/>
      <c r="AN48" s="85"/>
      <c r="AO48" s="85"/>
      <c r="AP48" s="86"/>
      <c r="AQ48" s="88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6"/>
      <c r="BC48" s="88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6"/>
      <c r="BU48" s="88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6"/>
      <c r="CH48" s="75" t="s">
        <v>70</v>
      </c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6"/>
      <c r="CX48" s="74" t="s">
        <v>28</v>
      </c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6"/>
      <c r="DK48" s="74" t="s">
        <v>29</v>
      </c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6"/>
      <c r="DX48" s="74" t="s">
        <v>30</v>
      </c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6"/>
      <c r="EK48" s="88" t="s">
        <v>71</v>
      </c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6"/>
      <c r="EX48" s="74" t="s">
        <v>72</v>
      </c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98"/>
    </row>
    <row r="49" spans="1:166" ht="14.25" customHeight="1" x14ac:dyDescent="0.2">
      <c r="A49" s="80">
        <v>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K49" s="77">
        <v>2</v>
      </c>
      <c r="AL49" s="78"/>
      <c r="AM49" s="78"/>
      <c r="AN49" s="78"/>
      <c r="AO49" s="78"/>
      <c r="AP49" s="79"/>
      <c r="AQ49" s="77">
        <v>3</v>
      </c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9"/>
      <c r="BC49" s="77">
        <v>4</v>
      </c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9"/>
      <c r="BU49" s="77">
        <v>5</v>
      </c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9"/>
      <c r="CH49" s="77">
        <v>6</v>
      </c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9"/>
      <c r="CX49" s="77">
        <v>7</v>
      </c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9"/>
      <c r="DK49" s="77">
        <v>8</v>
      </c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9"/>
      <c r="DX49" s="77">
        <v>9</v>
      </c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9"/>
      <c r="EK49" s="77">
        <v>10</v>
      </c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62">
        <v>11</v>
      </c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4"/>
    </row>
    <row r="50" spans="1:166" ht="15" customHeight="1" x14ac:dyDescent="0.2">
      <c r="A50" s="97" t="s">
        <v>73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67" t="s">
        <v>74</v>
      </c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72">
        <v>5501923.0999999996</v>
      </c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>
        <v>5501923.0999999996</v>
      </c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>
        <v>4048748.89</v>
      </c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>
        <f t="shared" ref="DX50:DX81" si="2">CH50+CX50+DK50</f>
        <v>4048748.89</v>
      </c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>
        <f t="shared" ref="EK50:EK81" si="3">BC50-DX50</f>
        <v>1453174.2099999995</v>
      </c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>
        <f t="shared" ref="EX50:EX81" si="4">BU50-DX50</f>
        <v>1453174.2099999995</v>
      </c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3"/>
    </row>
    <row r="51" spans="1:166" ht="15" customHeight="1" x14ac:dyDescent="0.2">
      <c r="A51" s="35" t="s">
        <v>33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44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32">
        <v>5501923.0999999996</v>
      </c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>
        <v>5501923.0999999996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>
        <v>4048748.89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>
        <f t="shared" si="2"/>
        <v>4048748.89</v>
      </c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>
        <f t="shared" si="3"/>
        <v>1453174.2099999995</v>
      </c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>
        <f t="shared" si="4"/>
        <v>1453174.2099999995</v>
      </c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3"/>
    </row>
    <row r="52" spans="1:166" ht="12.75" x14ac:dyDescent="0.2">
      <c r="A52" s="95" t="s">
        <v>75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44"/>
      <c r="AL52" s="45"/>
      <c r="AM52" s="45"/>
      <c r="AN52" s="45"/>
      <c r="AO52" s="45"/>
      <c r="AP52" s="45"/>
      <c r="AQ52" s="45" t="s">
        <v>76</v>
      </c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2">
        <v>483780</v>
      </c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>
        <v>483780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>
        <v>453610.17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>
        <f t="shared" si="2"/>
        <v>453610.17</v>
      </c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>
        <f t="shared" si="3"/>
        <v>30169.830000000016</v>
      </c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>
        <f t="shared" si="4"/>
        <v>30169.830000000016</v>
      </c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3"/>
    </row>
    <row r="53" spans="1:166" ht="24.2" customHeight="1" x14ac:dyDescent="0.2">
      <c r="A53" s="95" t="s">
        <v>77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4"/>
      <c r="AL53" s="45"/>
      <c r="AM53" s="45"/>
      <c r="AN53" s="45"/>
      <c r="AO53" s="45"/>
      <c r="AP53" s="45"/>
      <c r="AQ53" s="45" t="s">
        <v>78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146121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146121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135919.49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135919.49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10201.510000000009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10201.510000000009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79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347000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347000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>
        <v>269172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269172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77828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77828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.2" customHeight="1" x14ac:dyDescent="0.2">
      <c r="A55" s="95" t="s">
        <v>77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80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104800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104800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>
        <v>81289.95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81289.95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23510.050000000003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23510.050000000003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12.75" x14ac:dyDescent="0.2">
      <c r="A56" s="95" t="s">
        <v>81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82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21000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21000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>
        <v>14587.92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14587.92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6412.08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6412.08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24.2" customHeight="1" x14ac:dyDescent="0.2">
      <c r="A57" s="95" t="s">
        <v>83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5000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5000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0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5000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5000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24.2" customHeight="1" x14ac:dyDescent="0.2">
      <c r="A58" s="95" t="s">
        <v>83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85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600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600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0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600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600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12.75" x14ac:dyDescent="0.2">
      <c r="A59" s="95" t="s">
        <v>86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87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12000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12000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>
        <v>7473.49</v>
      </c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7473.49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4526.51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4526.51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12.75" x14ac:dyDescent="0.2">
      <c r="A60" s="95" t="s">
        <v>88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89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6000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6000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0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6000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6000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24.2" customHeight="1" x14ac:dyDescent="0.2">
      <c r="A61" s="95" t="s">
        <v>90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91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108000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108000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>
        <v>100000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100000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8000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8000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24.2" customHeight="1" x14ac:dyDescent="0.2">
      <c r="A62" s="95" t="s">
        <v>90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92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5735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5735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>
        <v>5735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5735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0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0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24.2" customHeight="1" x14ac:dyDescent="0.2">
      <c r="A63" s="95" t="s">
        <v>93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94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9080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9080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0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9080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9080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24.2" customHeight="1" x14ac:dyDescent="0.2">
      <c r="A64" s="95" t="s">
        <v>93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95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10000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10000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>
        <v>10000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10000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0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0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24.2" customHeight="1" x14ac:dyDescent="0.2">
      <c r="A65" s="95" t="s">
        <v>93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96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4613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4613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4613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4613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0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0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12.75" x14ac:dyDescent="0.2">
      <c r="A66" s="95" t="s">
        <v>97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98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2000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2000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>
        <v>2000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2000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0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0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48.6" customHeight="1" x14ac:dyDescent="0.2">
      <c r="A67" s="95" t="s">
        <v>99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100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2000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2000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0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2000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2000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24.2" customHeight="1" x14ac:dyDescent="0.2">
      <c r="A68" s="95" t="s">
        <v>101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102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1820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1820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>
        <v>1820</v>
      </c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1820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0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0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12.75" x14ac:dyDescent="0.2">
      <c r="A69" s="95" t="s">
        <v>75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103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339300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339300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>
        <v>266344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266344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72956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72956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24.2" customHeight="1" x14ac:dyDescent="0.2">
      <c r="A70" s="95" t="s">
        <v>77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104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102500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102500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>
        <v>80435.88</v>
      </c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80435.88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22064.119999999995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22064.119999999995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12.75" x14ac:dyDescent="0.2">
      <c r="A71" s="95" t="s">
        <v>75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105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88881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88881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>
        <v>66660.75</v>
      </c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66660.75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22220.25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22220.25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24.2" customHeight="1" x14ac:dyDescent="0.2">
      <c r="A72" s="95" t="s">
        <v>77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106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26841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26841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>
        <v>20131.599999999999</v>
      </c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20131.599999999999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6709.4000000000015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6709.4000000000015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93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107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10698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10698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0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10698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10698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24.2" customHeight="1" x14ac:dyDescent="0.2">
      <c r="A74" s="95" t="s">
        <v>83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108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200000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200000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0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200000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200000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12.75" x14ac:dyDescent="0.2">
      <c r="A75" s="95" t="s">
        <v>86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109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1586995.1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1586995.1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>
        <v>1433769.12</v>
      </c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1433769.12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153225.97999999998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153225.97999999998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12.75" x14ac:dyDescent="0.2">
      <c r="A76" s="95" t="s">
        <v>97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110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18100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18100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>
        <v>9090</v>
      </c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9090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9010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9010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12.75" x14ac:dyDescent="0.2">
      <c r="A77" s="95" t="s">
        <v>111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112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310000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310000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>
        <v>206985.62</v>
      </c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206985.62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103014.38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103014.38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12.75" x14ac:dyDescent="0.2">
      <c r="A78" s="95" t="s">
        <v>111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113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42000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42000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>
        <v>23458.639999999999</v>
      </c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23458.639999999999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18541.36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18541.36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24.2" customHeight="1" x14ac:dyDescent="0.2">
      <c r="A79" s="95" t="s">
        <v>83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114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110200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110200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0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110200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110200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24.2" customHeight="1" x14ac:dyDescent="0.2">
      <c r="A80" s="95" t="s">
        <v>83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115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51074.62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51074.62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>
        <v>51074.62</v>
      </c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51074.62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0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0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24.2" customHeight="1" x14ac:dyDescent="0.2">
      <c r="A81" s="95" t="s">
        <v>83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116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600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600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0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600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600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12.75" x14ac:dyDescent="0.2">
      <c r="A82" s="95" t="s">
        <v>86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117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139200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139200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>
        <v>108832.87</v>
      </c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ref="DX82:DX105" si="5">CH82+CX82+DK82</f>
        <v>108832.87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ref="EK82:EK104" si="6">BC82-DX82</f>
        <v>30367.130000000005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ref="EX82:EX104" si="7">BU82-DX82</f>
        <v>30367.130000000005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12.75" x14ac:dyDescent="0.2">
      <c r="A83" s="95" t="s">
        <v>86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44"/>
      <c r="AL83" s="45"/>
      <c r="AM83" s="45"/>
      <c r="AN83" s="45"/>
      <c r="AO83" s="45"/>
      <c r="AP83" s="45"/>
      <c r="AQ83" s="45" t="s">
        <v>118</v>
      </c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32">
        <v>3800</v>
      </c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>
        <v>3800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>
        <v>3800</v>
      </c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>
        <f t="shared" si="5"/>
        <v>3800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>
        <f t="shared" si="6"/>
        <v>0</v>
      </c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>
        <f t="shared" si="7"/>
        <v>0</v>
      </c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3"/>
    </row>
    <row r="84" spans="1:166" ht="12.75" x14ac:dyDescent="0.2">
      <c r="A84" s="95" t="s">
        <v>86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6"/>
      <c r="AK84" s="44"/>
      <c r="AL84" s="45"/>
      <c r="AM84" s="45"/>
      <c r="AN84" s="45"/>
      <c r="AO84" s="45"/>
      <c r="AP84" s="45"/>
      <c r="AQ84" s="45" t="s">
        <v>119</v>
      </c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32">
        <v>7030</v>
      </c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>
        <v>7030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>
        <v>4750</v>
      </c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>
        <f t="shared" si="5"/>
        <v>4750</v>
      </c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>
        <f t="shared" si="6"/>
        <v>2280</v>
      </c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>
        <f t="shared" si="7"/>
        <v>2280</v>
      </c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3"/>
    </row>
    <row r="85" spans="1:166" ht="12.75" x14ac:dyDescent="0.2">
      <c r="A85" s="95" t="s">
        <v>88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6"/>
      <c r="AK85" s="44"/>
      <c r="AL85" s="45"/>
      <c r="AM85" s="45"/>
      <c r="AN85" s="45"/>
      <c r="AO85" s="45"/>
      <c r="AP85" s="45"/>
      <c r="AQ85" s="45" t="s">
        <v>120</v>
      </c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32">
        <v>7000</v>
      </c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>
        <v>7000</v>
      </c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>
        <f t="shared" si="5"/>
        <v>0</v>
      </c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>
        <f t="shared" si="6"/>
        <v>7000</v>
      </c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>
        <f t="shared" si="7"/>
        <v>7000</v>
      </c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3"/>
    </row>
    <row r="86" spans="1:166" ht="24.2" customHeight="1" x14ac:dyDescent="0.2">
      <c r="A86" s="95" t="s">
        <v>121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6"/>
      <c r="AK86" s="44"/>
      <c r="AL86" s="45"/>
      <c r="AM86" s="45"/>
      <c r="AN86" s="45"/>
      <c r="AO86" s="45"/>
      <c r="AP86" s="45"/>
      <c r="AQ86" s="45" t="s">
        <v>122</v>
      </c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32">
        <v>2700</v>
      </c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>
        <v>2700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>
        <v>2700</v>
      </c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>
        <f t="shared" si="5"/>
        <v>2700</v>
      </c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>
        <f t="shared" si="6"/>
        <v>0</v>
      </c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>
        <f t="shared" si="7"/>
        <v>0</v>
      </c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3"/>
    </row>
    <row r="87" spans="1:166" ht="24.2" customHeight="1" x14ac:dyDescent="0.2">
      <c r="A87" s="95" t="s">
        <v>121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44"/>
      <c r="AL87" s="45"/>
      <c r="AM87" s="45"/>
      <c r="AN87" s="45"/>
      <c r="AO87" s="45"/>
      <c r="AP87" s="45"/>
      <c r="AQ87" s="45" t="s">
        <v>123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32">
        <v>8800</v>
      </c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>
        <v>8800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>
        <f t="shared" si="5"/>
        <v>0</v>
      </c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>
        <f t="shared" si="6"/>
        <v>8800</v>
      </c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>
        <f t="shared" si="7"/>
        <v>8800</v>
      </c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3"/>
    </row>
    <row r="88" spans="1:166" ht="24.2" customHeight="1" x14ac:dyDescent="0.2">
      <c r="A88" s="95" t="s">
        <v>121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44"/>
      <c r="AL88" s="45"/>
      <c r="AM88" s="45"/>
      <c r="AN88" s="45"/>
      <c r="AO88" s="45"/>
      <c r="AP88" s="45"/>
      <c r="AQ88" s="45" t="s">
        <v>124</v>
      </c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32">
        <v>1330</v>
      </c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>
        <v>1330</v>
      </c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>
        <f t="shared" si="5"/>
        <v>0</v>
      </c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>
        <f t="shared" si="6"/>
        <v>1330</v>
      </c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>
        <f t="shared" si="7"/>
        <v>1330</v>
      </c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3"/>
    </row>
    <row r="89" spans="1:166" ht="24.2" customHeight="1" x14ac:dyDescent="0.2">
      <c r="A89" s="95" t="s">
        <v>90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6"/>
      <c r="AK89" s="44"/>
      <c r="AL89" s="45"/>
      <c r="AM89" s="45"/>
      <c r="AN89" s="45"/>
      <c r="AO89" s="45"/>
      <c r="AP89" s="45"/>
      <c r="AQ89" s="45" t="s">
        <v>125</v>
      </c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32">
        <v>80000</v>
      </c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>
        <v>80000</v>
      </c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>
        <v>40000</v>
      </c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>
        <f t="shared" si="5"/>
        <v>40000</v>
      </c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>
        <f t="shared" si="6"/>
        <v>40000</v>
      </c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>
        <f t="shared" si="7"/>
        <v>40000</v>
      </c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3"/>
    </row>
    <row r="90" spans="1:166" ht="24.2" customHeight="1" x14ac:dyDescent="0.2">
      <c r="A90" s="95" t="s">
        <v>90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6"/>
      <c r="AK90" s="44"/>
      <c r="AL90" s="45"/>
      <c r="AM90" s="45"/>
      <c r="AN90" s="45"/>
      <c r="AO90" s="45"/>
      <c r="AP90" s="45"/>
      <c r="AQ90" s="45" t="s">
        <v>126</v>
      </c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32">
        <v>5000</v>
      </c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>
        <v>5000</v>
      </c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>
        <f t="shared" si="5"/>
        <v>0</v>
      </c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>
        <f t="shared" si="6"/>
        <v>5000</v>
      </c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>
        <f t="shared" si="7"/>
        <v>5000</v>
      </c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3"/>
    </row>
    <row r="91" spans="1:166" ht="24.2" customHeight="1" x14ac:dyDescent="0.2">
      <c r="A91" s="95" t="s">
        <v>90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6"/>
      <c r="AK91" s="44"/>
      <c r="AL91" s="45"/>
      <c r="AM91" s="45"/>
      <c r="AN91" s="45"/>
      <c r="AO91" s="45"/>
      <c r="AP91" s="45"/>
      <c r="AQ91" s="45" t="s">
        <v>127</v>
      </c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32">
        <v>4556</v>
      </c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>
        <v>4556</v>
      </c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>
        <v>4556</v>
      </c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>
        <f t="shared" si="5"/>
        <v>4556</v>
      </c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>
        <f t="shared" si="6"/>
        <v>0</v>
      </c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>
        <f t="shared" si="7"/>
        <v>0</v>
      </c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3"/>
    </row>
    <row r="92" spans="1:166" ht="24.2" customHeight="1" x14ac:dyDescent="0.2">
      <c r="A92" s="95" t="s">
        <v>128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6"/>
      <c r="AK92" s="44"/>
      <c r="AL92" s="45"/>
      <c r="AM92" s="45"/>
      <c r="AN92" s="45"/>
      <c r="AO92" s="45"/>
      <c r="AP92" s="45"/>
      <c r="AQ92" s="45" t="s">
        <v>129</v>
      </c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32">
        <v>11300</v>
      </c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>
        <v>11300</v>
      </c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>
        <v>11300</v>
      </c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>
        <f t="shared" si="5"/>
        <v>11300</v>
      </c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>
        <f t="shared" si="6"/>
        <v>0</v>
      </c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>
        <f t="shared" si="7"/>
        <v>0</v>
      </c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3"/>
    </row>
    <row r="93" spans="1:166" ht="24.2" customHeight="1" x14ac:dyDescent="0.2">
      <c r="A93" s="95" t="s">
        <v>93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6"/>
      <c r="AK93" s="44"/>
      <c r="AL93" s="45"/>
      <c r="AM93" s="45"/>
      <c r="AN93" s="45"/>
      <c r="AO93" s="45"/>
      <c r="AP93" s="45"/>
      <c r="AQ93" s="45" t="s">
        <v>130</v>
      </c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32">
        <v>20000</v>
      </c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>
        <v>20000</v>
      </c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>
        <f t="shared" si="5"/>
        <v>0</v>
      </c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>
        <f t="shared" si="6"/>
        <v>20000</v>
      </c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>
        <f t="shared" si="7"/>
        <v>20000</v>
      </c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3"/>
    </row>
    <row r="94" spans="1:166" ht="24.2" customHeight="1" x14ac:dyDescent="0.2">
      <c r="A94" s="95" t="s">
        <v>93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6"/>
      <c r="AK94" s="44"/>
      <c r="AL94" s="45"/>
      <c r="AM94" s="45"/>
      <c r="AN94" s="45"/>
      <c r="AO94" s="45"/>
      <c r="AP94" s="45"/>
      <c r="AQ94" s="45" t="s">
        <v>131</v>
      </c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32">
        <v>53625</v>
      </c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>
        <v>53625</v>
      </c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>
        <v>53625</v>
      </c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>
        <f t="shared" si="5"/>
        <v>53625</v>
      </c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>
        <f t="shared" si="6"/>
        <v>0</v>
      </c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>
        <f t="shared" si="7"/>
        <v>0</v>
      </c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3"/>
    </row>
    <row r="95" spans="1:166" ht="24.2" customHeight="1" x14ac:dyDescent="0.2">
      <c r="A95" s="95" t="s">
        <v>93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6"/>
      <c r="AK95" s="44"/>
      <c r="AL95" s="45"/>
      <c r="AM95" s="45"/>
      <c r="AN95" s="45"/>
      <c r="AO95" s="45"/>
      <c r="AP95" s="45"/>
      <c r="AQ95" s="45" t="s">
        <v>132</v>
      </c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32">
        <v>9790</v>
      </c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>
        <v>9790</v>
      </c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>
        <v>8750</v>
      </c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>
        <f t="shared" si="5"/>
        <v>8750</v>
      </c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>
        <f t="shared" si="6"/>
        <v>1040</v>
      </c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>
        <f t="shared" si="7"/>
        <v>1040</v>
      </c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3"/>
    </row>
    <row r="96" spans="1:166" ht="24.2" customHeight="1" x14ac:dyDescent="0.2">
      <c r="A96" s="95" t="s">
        <v>93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6"/>
      <c r="AK96" s="44"/>
      <c r="AL96" s="45"/>
      <c r="AM96" s="45"/>
      <c r="AN96" s="45"/>
      <c r="AO96" s="45"/>
      <c r="AP96" s="45"/>
      <c r="AQ96" s="45" t="s">
        <v>133</v>
      </c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32">
        <v>603</v>
      </c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>
        <v>603</v>
      </c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>
        <v>603</v>
      </c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>
        <f t="shared" si="5"/>
        <v>603</v>
      </c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>
        <f t="shared" si="6"/>
        <v>0</v>
      </c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>
        <f t="shared" si="7"/>
        <v>0</v>
      </c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3"/>
    </row>
    <row r="97" spans="1:166" ht="36.4" customHeight="1" x14ac:dyDescent="0.2">
      <c r="A97" s="95" t="s">
        <v>134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6"/>
      <c r="AK97" s="44"/>
      <c r="AL97" s="45"/>
      <c r="AM97" s="45"/>
      <c r="AN97" s="45"/>
      <c r="AO97" s="45"/>
      <c r="AP97" s="45"/>
      <c r="AQ97" s="45" t="s">
        <v>135</v>
      </c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32">
        <v>6250.38</v>
      </c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>
        <v>6250.38</v>
      </c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>
        <v>6055</v>
      </c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>
        <f t="shared" si="5"/>
        <v>6055</v>
      </c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>
        <f t="shared" si="6"/>
        <v>195.38000000000011</v>
      </c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>
        <f t="shared" si="7"/>
        <v>195.38000000000011</v>
      </c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3"/>
    </row>
    <row r="98" spans="1:166" ht="12.75" x14ac:dyDescent="0.2">
      <c r="A98" s="95" t="s">
        <v>97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6"/>
      <c r="AK98" s="44"/>
      <c r="AL98" s="45"/>
      <c r="AM98" s="45"/>
      <c r="AN98" s="45"/>
      <c r="AO98" s="45"/>
      <c r="AP98" s="45"/>
      <c r="AQ98" s="45" t="s">
        <v>136</v>
      </c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32">
        <v>2500</v>
      </c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>
        <v>2500</v>
      </c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>
        <v>1527</v>
      </c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>
        <f t="shared" si="5"/>
        <v>1527</v>
      </c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>
        <f t="shared" si="6"/>
        <v>973</v>
      </c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>
        <f t="shared" si="7"/>
        <v>973</v>
      </c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3"/>
    </row>
    <row r="99" spans="1:166" ht="12.75" x14ac:dyDescent="0.2">
      <c r="A99" s="95" t="s">
        <v>111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44"/>
      <c r="AL99" s="45"/>
      <c r="AM99" s="45"/>
      <c r="AN99" s="45"/>
      <c r="AO99" s="45"/>
      <c r="AP99" s="45"/>
      <c r="AQ99" s="45" t="s">
        <v>137</v>
      </c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32">
        <v>2103.4</v>
      </c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>
        <v>2103.4</v>
      </c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>
        <v>590.94000000000005</v>
      </c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>
        <f t="shared" si="5"/>
        <v>590.94000000000005</v>
      </c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>
        <f t="shared" si="6"/>
        <v>1512.46</v>
      </c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>
        <f t="shared" si="7"/>
        <v>1512.46</v>
      </c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3"/>
    </row>
    <row r="100" spans="1:166" ht="36.4" customHeight="1" x14ac:dyDescent="0.2">
      <c r="A100" s="95" t="s">
        <v>134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6"/>
      <c r="AK100" s="44"/>
      <c r="AL100" s="45"/>
      <c r="AM100" s="45"/>
      <c r="AN100" s="45"/>
      <c r="AO100" s="45"/>
      <c r="AP100" s="45"/>
      <c r="AQ100" s="45" t="s">
        <v>138</v>
      </c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32">
        <v>4121.1899999999996</v>
      </c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>
        <v>4121.1899999999996</v>
      </c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>
        <v>4120</v>
      </c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>
        <f t="shared" si="5"/>
        <v>4120</v>
      </c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>
        <f t="shared" si="6"/>
        <v>1.1899999999995998</v>
      </c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>
        <f t="shared" si="7"/>
        <v>1.1899999999995998</v>
      </c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3"/>
    </row>
    <row r="101" spans="1:166" ht="12.75" x14ac:dyDescent="0.2">
      <c r="A101" s="95" t="s">
        <v>111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6"/>
      <c r="AK101" s="44"/>
      <c r="AL101" s="45"/>
      <c r="AM101" s="45"/>
      <c r="AN101" s="45"/>
      <c r="AO101" s="45"/>
      <c r="AP101" s="45"/>
      <c r="AQ101" s="45" t="s">
        <v>139</v>
      </c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32">
        <v>20000</v>
      </c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>
        <v>20000</v>
      </c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>
        <v>20000</v>
      </c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>
        <f t="shared" si="5"/>
        <v>20000</v>
      </c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>
        <f t="shared" si="6"/>
        <v>0</v>
      </c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>
        <f t="shared" si="7"/>
        <v>0</v>
      </c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3"/>
    </row>
    <row r="102" spans="1:166" ht="12.75" x14ac:dyDescent="0.2">
      <c r="A102" s="95" t="s">
        <v>111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6"/>
      <c r="AK102" s="44"/>
      <c r="AL102" s="45"/>
      <c r="AM102" s="45"/>
      <c r="AN102" s="45"/>
      <c r="AO102" s="45"/>
      <c r="AP102" s="45"/>
      <c r="AQ102" s="45" t="s">
        <v>140</v>
      </c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32">
        <v>770475.41</v>
      </c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>
        <v>770475.41</v>
      </c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>
        <v>410867.83</v>
      </c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>
        <f t="shared" si="5"/>
        <v>410867.83</v>
      </c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>
        <f t="shared" si="6"/>
        <v>359607.58</v>
      </c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>
        <f t="shared" si="7"/>
        <v>359607.58</v>
      </c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3"/>
    </row>
    <row r="103" spans="1:166" ht="12.75" x14ac:dyDescent="0.2">
      <c r="A103" s="95" t="s">
        <v>97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6"/>
      <c r="AK103" s="44"/>
      <c r="AL103" s="45"/>
      <c r="AM103" s="45"/>
      <c r="AN103" s="45"/>
      <c r="AO103" s="45"/>
      <c r="AP103" s="45"/>
      <c r="AQ103" s="45" t="s">
        <v>141</v>
      </c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32">
        <v>2000</v>
      </c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>
        <v>2000</v>
      </c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>
        <v>2000</v>
      </c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>
        <f t="shared" si="5"/>
        <v>2000</v>
      </c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>
        <f t="shared" si="6"/>
        <v>0</v>
      </c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>
        <f t="shared" si="7"/>
        <v>0</v>
      </c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3"/>
    </row>
    <row r="104" spans="1:166" ht="12.75" x14ac:dyDescent="0.2">
      <c r="A104" s="95" t="s">
        <v>97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6"/>
      <c r="AK104" s="44"/>
      <c r="AL104" s="45"/>
      <c r="AM104" s="45"/>
      <c r="AN104" s="45"/>
      <c r="AO104" s="45"/>
      <c r="AP104" s="45"/>
      <c r="AQ104" s="45" t="s">
        <v>142</v>
      </c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32">
        <v>183000</v>
      </c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>
        <v>183000</v>
      </c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>
        <v>120500</v>
      </c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>
        <f t="shared" si="5"/>
        <v>120500</v>
      </c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>
        <f t="shared" si="6"/>
        <v>62500</v>
      </c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>
        <f t="shared" si="7"/>
        <v>62500</v>
      </c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24" customHeight="1" x14ac:dyDescent="0.2">
      <c r="A105" s="92" t="s">
        <v>143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3"/>
      <c r="AK105" s="21" t="s">
        <v>144</v>
      </c>
      <c r="AL105" s="22"/>
      <c r="AM105" s="22"/>
      <c r="AN105" s="22"/>
      <c r="AO105" s="22"/>
      <c r="AP105" s="22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16">
        <v>-15507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>
        <v>-15507</v>
      </c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>
        <v>172950.48</v>
      </c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32">
        <f t="shared" si="5"/>
        <v>172950.48</v>
      </c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7"/>
    </row>
    <row r="106" spans="1:166" ht="24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</row>
    <row r="107" spans="1:166" ht="35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</row>
    <row r="108" spans="1:166" ht="35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</row>
    <row r="109" spans="1:166" ht="12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</row>
    <row r="110" spans="1:166" ht="8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</row>
    <row r="111" spans="1:166" ht="9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</row>
    <row r="112" spans="1:16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6" t="s">
        <v>145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6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2" t="s">
        <v>146</v>
      </c>
    </row>
    <row r="113" spans="1:166" ht="12.75" customHeigh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</row>
    <row r="114" spans="1:166" ht="11.25" customHeight="1" x14ac:dyDescent="0.2">
      <c r="A114" s="83" t="s">
        <v>21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4"/>
      <c r="AP114" s="87" t="s">
        <v>22</v>
      </c>
      <c r="AQ114" s="83"/>
      <c r="AR114" s="83"/>
      <c r="AS114" s="83"/>
      <c r="AT114" s="83"/>
      <c r="AU114" s="84"/>
      <c r="AV114" s="87" t="s">
        <v>147</v>
      </c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4"/>
      <c r="BL114" s="87" t="s">
        <v>67</v>
      </c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4"/>
      <c r="CF114" s="74" t="s">
        <v>25</v>
      </c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6"/>
      <c r="ET114" s="87" t="s">
        <v>26</v>
      </c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90"/>
    </row>
    <row r="115" spans="1:166" ht="69.75" customHeight="1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6"/>
      <c r="AP115" s="88"/>
      <c r="AQ115" s="85"/>
      <c r="AR115" s="85"/>
      <c r="AS115" s="85"/>
      <c r="AT115" s="85"/>
      <c r="AU115" s="86"/>
      <c r="AV115" s="88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6"/>
      <c r="BL115" s="88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6"/>
      <c r="CF115" s="75" t="s">
        <v>148</v>
      </c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6"/>
      <c r="CW115" s="74" t="s">
        <v>28</v>
      </c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6"/>
      <c r="DN115" s="74" t="s">
        <v>29</v>
      </c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6"/>
      <c r="EE115" s="74" t="s">
        <v>30</v>
      </c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6"/>
      <c r="ET115" s="88"/>
      <c r="EU115" s="85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85"/>
      <c r="FG115" s="85"/>
      <c r="FH115" s="85"/>
      <c r="FI115" s="85"/>
      <c r="FJ115" s="91"/>
    </row>
    <row r="116" spans="1:166" ht="12" customHeight="1" x14ac:dyDescent="0.2">
      <c r="A116" s="80">
        <v>1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1"/>
      <c r="AP116" s="77">
        <v>2</v>
      </c>
      <c r="AQ116" s="78"/>
      <c r="AR116" s="78"/>
      <c r="AS116" s="78"/>
      <c r="AT116" s="78"/>
      <c r="AU116" s="79"/>
      <c r="AV116" s="77">
        <v>3</v>
      </c>
      <c r="AW116" s="78"/>
      <c r="AX116" s="78"/>
      <c r="AY116" s="78"/>
      <c r="AZ116" s="78"/>
      <c r="BA116" s="78"/>
      <c r="BB116" s="78"/>
      <c r="BC116" s="78"/>
      <c r="BD116" s="78"/>
      <c r="BE116" s="63"/>
      <c r="BF116" s="63"/>
      <c r="BG116" s="63"/>
      <c r="BH116" s="63"/>
      <c r="BI116" s="63"/>
      <c r="BJ116" s="63"/>
      <c r="BK116" s="82"/>
      <c r="BL116" s="77">
        <v>4</v>
      </c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9"/>
      <c r="CF116" s="77">
        <v>5</v>
      </c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9"/>
      <c r="CW116" s="77">
        <v>6</v>
      </c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9"/>
      <c r="DN116" s="77">
        <v>7</v>
      </c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9"/>
      <c r="EE116" s="77">
        <v>8</v>
      </c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9"/>
      <c r="ET116" s="62">
        <v>9</v>
      </c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4"/>
    </row>
    <row r="117" spans="1:166" ht="37.5" customHeight="1" x14ac:dyDescent="0.2">
      <c r="A117" s="65" t="s">
        <v>149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6"/>
      <c r="AP117" s="67" t="s">
        <v>150</v>
      </c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9"/>
      <c r="BF117" s="70"/>
      <c r="BG117" s="70"/>
      <c r="BH117" s="70"/>
      <c r="BI117" s="70"/>
      <c r="BJ117" s="70"/>
      <c r="BK117" s="71"/>
      <c r="BL117" s="72">
        <v>15507</v>
      </c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>
        <v>-172950.48</v>
      </c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>
        <f t="shared" ref="EE117:EE131" si="8">CF117+CW117+DN117</f>
        <v>-172950.48</v>
      </c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72"/>
      <c r="EQ117" s="72"/>
      <c r="ER117" s="72"/>
      <c r="ES117" s="72"/>
      <c r="ET117" s="72">
        <f t="shared" ref="ET117:ET122" si="9">BL117-CF117-CW117-DN117</f>
        <v>188457.48</v>
      </c>
      <c r="EU117" s="72"/>
      <c r="EV117" s="72"/>
      <c r="EW117" s="72"/>
      <c r="EX117" s="72"/>
      <c r="EY117" s="72"/>
      <c r="EZ117" s="72"/>
      <c r="FA117" s="72"/>
      <c r="FB117" s="72"/>
      <c r="FC117" s="72"/>
      <c r="FD117" s="72"/>
      <c r="FE117" s="72"/>
      <c r="FF117" s="72"/>
      <c r="FG117" s="72"/>
      <c r="FH117" s="72"/>
      <c r="FI117" s="72"/>
      <c r="FJ117" s="73"/>
    </row>
    <row r="118" spans="1:166" ht="36.75" customHeight="1" x14ac:dyDescent="0.2">
      <c r="A118" s="59" t="s">
        <v>151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60"/>
      <c r="AP118" s="44" t="s">
        <v>152</v>
      </c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6"/>
      <c r="BF118" s="38"/>
      <c r="BG118" s="38"/>
      <c r="BH118" s="38"/>
      <c r="BI118" s="38"/>
      <c r="BJ118" s="38"/>
      <c r="BK118" s="39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29">
        <f t="shared" si="8"/>
        <v>0</v>
      </c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1"/>
      <c r="ET118" s="29">
        <f t="shared" si="9"/>
        <v>0</v>
      </c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61"/>
    </row>
    <row r="119" spans="1:166" ht="17.25" customHeight="1" x14ac:dyDescent="0.2">
      <c r="A119" s="47" t="s">
        <v>153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8"/>
      <c r="AP119" s="49"/>
      <c r="AQ119" s="50"/>
      <c r="AR119" s="50"/>
      <c r="AS119" s="50"/>
      <c r="AT119" s="50"/>
      <c r="AU119" s="51"/>
      <c r="AV119" s="52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4"/>
      <c r="BL119" s="55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7"/>
      <c r="CF119" s="55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7"/>
      <c r="CW119" s="55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7"/>
      <c r="DN119" s="55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7"/>
      <c r="EE119" s="32">
        <f t="shared" si="8"/>
        <v>0</v>
      </c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>
        <f t="shared" si="9"/>
        <v>0</v>
      </c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3"/>
    </row>
    <row r="120" spans="1:166" ht="24" customHeight="1" x14ac:dyDescent="0.2">
      <c r="A120" s="59" t="s">
        <v>154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60"/>
      <c r="AP120" s="44" t="s">
        <v>155</v>
      </c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6"/>
      <c r="BF120" s="38"/>
      <c r="BG120" s="38"/>
      <c r="BH120" s="38"/>
      <c r="BI120" s="38"/>
      <c r="BJ120" s="38"/>
      <c r="BK120" s="39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>
        <f t="shared" si="8"/>
        <v>0</v>
      </c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>
        <f t="shared" si="9"/>
        <v>0</v>
      </c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3"/>
    </row>
    <row r="121" spans="1:166" ht="17.25" customHeight="1" x14ac:dyDescent="0.2">
      <c r="A121" s="47" t="s">
        <v>153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8"/>
      <c r="AP121" s="49"/>
      <c r="AQ121" s="50"/>
      <c r="AR121" s="50"/>
      <c r="AS121" s="50"/>
      <c r="AT121" s="50"/>
      <c r="AU121" s="51"/>
      <c r="AV121" s="52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4"/>
      <c r="BL121" s="55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7"/>
      <c r="CF121" s="55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7"/>
      <c r="CW121" s="55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7"/>
      <c r="DN121" s="55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7"/>
      <c r="EE121" s="32">
        <f t="shared" si="8"/>
        <v>0</v>
      </c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>
        <f t="shared" si="9"/>
        <v>0</v>
      </c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3"/>
    </row>
    <row r="122" spans="1:166" ht="31.5" customHeight="1" x14ac:dyDescent="0.2">
      <c r="A122" s="58" t="s">
        <v>156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44" t="s">
        <v>157</v>
      </c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6"/>
      <c r="BF122" s="38"/>
      <c r="BG122" s="38"/>
      <c r="BH122" s="38"/>
      <c r="BI122" s="38"/>
      <c r="BJ122" s="38"/>
      <c r="BK122" s="39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>
        <f t="shared" si="8"/>
        <v>0</v>
      </c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>
        <f t="shared" si="9"/>
        <v>0</v>
      </c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3"/>
    </row>
    <row r="123" spans="1:166" ht="15" customHeight="1" x14ac:dyDescent="0.2">
      <c r="A123" s="35" t="s">
        <v>158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44" t="s">
        <v>159</v>
      </c>
      <c r="AQ123" s="45"/>
      <c r="AR123" s="45"/>
      <c r="AS123" s="45"/>
      <c r="AT123" s="45"/>
      <c r="AU123" s="45"/>
      <c r="AV123" s="22"/>
      <c r="AW123" s="22"/>
      <c r="AX123" s="22"/>
      <c r="AY123" s="22"/>
      <c r="AZ123" s="22"/>
      <c r="BA123" s="22"/>
      <c r="BB123" s="22"/>
      <c r="BC123" s="22"/>
      <c r="BD123" s="22"/>
      <c r="BE123" s="23"/>
      <c r="BF123" s="24"/>
      <c r="BG123" s="24"/>
      <c r="BH123" s="24"/>
      <c r="BI123" s="24"/>
      <c r="BJ123" s="24"/>
      <c r="BK123" s="25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>
        <f t="shared" si="8"/>
        <v>0</v>
      </c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3"/>
    </row>
    <row r="124" spans="1:166" ht="15" customHeight="1" x14ac:dyDescent="0.2">
      <c r="A124" s="35" t="s">
        <v>160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6"/>
      <c r="AP124" s="37" t="s">
        <v>161</v>
      </c>
      <c r="AQ124" s="38"/>
      <c r="AR124" s="38"/>
      <c r="AS124" s="38"/>
      <c r="AT124" s="38"/>
      <c r="AU124" s="39"/>
      <c r="AV124" s="40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2"/>
      <c r="BL124" s="29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1"/>
      <c r="CF124" s="29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1"/>
      <c r="CW124" s="29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1"/>
      <c r="DN124" s="29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1"/>
      <c r="EE124" s="32">
        <f t="shared" si="8"/>
        <v>0</v>
      </c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3"/>
    </row>
    <row r="125" spans="1:166" ht="31.5" customHeight="1" x14ac:dyDescent="0.2">
      <c r="A125" s="34" t="s">
        <v>162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43"/>
      <c r="AP125" s="44" t="s">
        <v>163</v>
      </c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6"/>
      <c r="BF125" s="38"/>
      <c r="BG125" s="38"/>
      <c r="BH125" s="38"/>
      <c r="BI125" s="38"/>
      <c r="BJ125" s="38"/>
      <c r="BK125" s="39"/>
      <c r="BL125" s="32">
        <v>15507</v>
      </c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>
        <v>-172950.48</v>
      </c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>
        <f t="shared" si="8"/>
        <v>-172950.48</v>
      </c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3"/>
    </row>
    <row r="126" spans="1:166" ht="38.25" customHeight="1" x14ac:dyDescent="0.2">
      <c r="A126" s="34" t="s">
        <v>164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6"/>
      <c r="AP126" s="37" t="s">
        <v>165</v>
      </c>
      <c r="AQ126" s="38"/>
      <c r="AR126" s="38"/>
      <c r="AS126" s="38"/>
      <c r="AT126" s="38"/>
      <c r="AU126" s="39"/>
      <c r="AV126" s="40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2"/>
      <c r="BL126" s="29">
        <v>15507</v>
      </c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1"/>
      <c r="CF126" s="29">
        <v>-172950.48</v>
      </c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1"/>
      <c r="CW126" s="29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1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>
        <f t="shared" si="8"/>
        <v>-172950.48</v>
      </c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3"/>
    </row>
    <row r="127" spans="1:166" ht="36" customHeight="1" x14ac:dyDescent="0.2">
      <c r="A127" s="34" t="s">
        <v>166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6"/>
      <c r="AP127" s="44" t="s">
        <v>167</v>
      </c>
      <c r="AQ127" s="45"/>
      <c r="AR127" s="45"/>
      <c r="AS127" s="45"/>
      <c r="AT127" s="45"/>
      <c r="AU127" s="45"/>
      <c r="AV127" s="22"/>
      <c r="AW127" s="22"/>
      <c r="AX127" s="22"/>
      <c r="AY127" s="22"/>
      <c r="AZ127" s="22"/>
      <c r="BA127" s="22"/>
      <c r="BB127" s="22"/>
      <c r="BC127" s="22"/>
      <c r="BD127" s="22"/>
      <c r="BE127" s="23"/>
      <c r="BF127" s="24"/>
      <c r="BG127" s="24"/>
      <c r="BH127" s="24"/>
      <c r="BI127" s="24"/>
      <c r="BJ127" s="24"/>
      <c r="BK127" s="25"/>
      <c r="BL127" s="32">
        <v>-5486416.0999999996</v>
      </c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>
        <v>-4221699.37</v>
      </c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>
        <f t="shared" si="8"/>
        <v>-4221699.37</v>
      </c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3"/>
    </row>
    <row r="128" spans="1:166" ht="26.25" customHeight="1" x14ac:dyDescent="0.2">
      <c r="A128" s="34" t="s">
        <v>168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6"/>
      <c r="AP128" s="37" t="s">
        <v>169</v>
      </c>
      <c r="AQ128" s="38"/>
      <c r="AR128" s="38"/>
      <c r="AS128" s="38"/>
      <c r="AT128" s="38"/>
      <c r="AU128" s="39"/>
      <c r="AV128" s="40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2"/>
      <c r="BL128" s="29">
        <v>5501923.0999999996</v>
      </c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1"/>
      <c r="CF128" s="29">
        <v>4048748.89</v>
      </c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1"/>
      <c r="CW128" s="29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1"/>
      <c r="DN128" s="29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1"/>
      <c r="EE128" s="32">
        <f t="shared" si="8"/>
        <v>4048748.89</v>
      </c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3"/>
    </row>
    <row r="129" spans="1:166" ht="27.75" customHeight="1" x14ac:dyDescent="0.2">
      <c r="A129" s="34" t="s">
        <v>170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43"/>
      <c r="AP129" s="44" t="s">
        <v>171</v>
      </c>
      <c r="AQ129" s="45"/>
      <c r="AR129" s="45"/>
      <c r="AS129" s="45"/>
      <c r="AT129" s="45"/>
      <c r="AU129" s="45"/>
      <c r="AV129" s="22"/>
      <c r="AW129" s="22"/>
      <c r="AX129" s="22"/>
      <c r="AY129" s="22"/>
      <c r="AZ129" s="22"/>
      <c r="BA129" s="22"/>
      <c r="BB129" s="22"/>
      <c r="BC129" s="22"/>
      <c r="BD129" s="22"/>
      <c r="BE129" s="23"/>
      <c r="BF129" s="24"/>
      <c r="BG129" s="24"/>
      <c r="BH129" s="24"/>
      <c r="BI129" s="24"/>
      <c r="BJ129" s="24"/>
      <c r="BK129" s="25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29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1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>
        <f t="shared" si="8"/>
        <v>0</v>
      </c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3"/>
    </row>
    <row r="130" spans="1:166" ht="24" customHeight="1" x14ac:dyDescent="0.2">
      <c r="A130" s="34" t="s">
        <v>172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6"/>
      <c r="AP130" s="37" t="s">
        <v>173</v>
      </c>
      <c r="AQ130" s="38"/>
      <c r="AR130" s="38"/>
      <c r="AS130" s="38"/>
      <c r="AT130" s="38"/>
      <c r="AU130" s="39"/>
      <c r="AV130" s="40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2"/>
      <c r="BL130" s="29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1"/>
      <c r="CF130" s="29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1"/>
      <c r="CW130" s="29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1"/>
      <c r="DN130" s="29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1"/>
      <c r="EE130" s="32">
        <f t="shared" si="8"/>
        <v>0</v>
      </c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3"/>
    </row>
    <row r="131" spans="1:166" ht="25.5" customHeight="1" x14ac:dyDescent="0.2">
      <c r="A131" s="18" t="s">
        <v>174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20"/>
      <c r="AP131" s="21" t="s">
        <v>175</v>
      </c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3"/>
      <c r="BF131" s="24"/>
      <c r="BG131" s="24"/>
      <c r="BH131" s="24"/>
      <c r="BI131" s="24"/>
      <c r="BJ131" s="24"/>
      <c r="BK131" s="25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26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8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>
        <f t="shared" si="8"/>
        <v>0</v>
      </c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7"/>
    </row>
    <row r="132" spans="1:16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</row>
    <row r="133" spans="1:16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</row>
    <row r="134" spans="1:166" ht="11.25" customHeight="1" x14ac:dyDescent="0.2">
      <c r="A134" s="1" t="s">
        <v>176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"/>
      <c r="AG134" s="1"/>
      <c r="AH134" s="14" t="s">
        <v>184</v>
      </c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 t="s">
        <v>177</v>
      </c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</row>
    <row r="135" spans="1:166" ht="11.2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5" t="s">
        <v>178</v>
      </c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"/>
      <c r="AG135" s="1"/>
      <c r="AH135" s="15" t="s">
        <v>179</v>
      </c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 t="s">
        <v>180</v>
      </c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"/>
      <c r="DR135" s="1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</row>
    <row r="136" spans="1:166" ht="11.25" customHeight="1" x14ac:dyDescent="0.2">
      <c r="A136" s="1" t="s">
        <v>181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"/>
      <c r="AG136" s="1"/>
      <c r="AH136" s="14" t="s">
        <v>185</v>
      </c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5" t="s">
        <v>178</v>
      </c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7"/>
      <c r="DR136" s="7"/>
      <c r="DS136" s="15" t="s">
        <v>179</v>
      </c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</row>
    <row r="137" spans="1:16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5" t="s">
        <v>178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7"/>
      <c r="AG137" s="7"/>
      <c r="AH137" s="15" t="s">
        <v>179</v>
      </c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</row>
    <row r="138" spans="1:166" ht="7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</row>
    <row r="139" spans="1:166" ht="11.25" customHeight="1" x14ac:dyDescent="0.2">
      <c r="A139" s="12" t="s">
        <v>182</v>
      </c>
      <c r="B139" s="12"/>
      <c r="C139" s="13"/>
      <c r="D139" s="13"/>
      <c r="E139" s="13"/>
      <c r="F139" s="1" t="s">
        <v>182</v>
      </c>
      <c r="G139" s="1"/>
      <c r="H139" s="1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2">
        <v>2023</v>
      </c>
      <c r="Z139" s="12"/>
      <c r="AA139" s="12"/>
      <c r="AB139" s="12"/>
      <c r="AC139" s="12"/>
      <c r="AD139" s="11"/>
      <c r="AE139" s="11"/>
      <c r="AF139" s="1"/>
      <c r="AG139" s="1" t="s">
        <v>183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</row>
    <row r="140" spans="1:16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1"/>
      <c r="CY140" s="1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1"/>
      <c r="DW140" s="1"/>
      <c r="DX140" s="2"/>
      <c r="DY140" s="2"/>
      <c r="DZ140" s="5"/>
      <c r="EA140" s="5"/>
      <c r="EB140" s="5"/>
      <c r="EC140" s="1"/>
      <c r="ED140" s="1"/>
      <c r="EE140" s="1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2"/>
      <c r="EW140" s="2"/>
      <c r="EX140" s="2"/>
      <c r="EY140" s="2"/>
      <c r="EZ140" s="2"/>
      <c r="FA140" s="8"/>
      <c r="FB140" s="8"/>
      <c r="FC140" s="1"/>
      <c r="FD140" s="1"/>
      <c r="FE140" s="1"/>
      <c r="FF140" s="1"/>
      <c r="FG140" s="1"/>
      <c r="FH140" s="1"/>
      <c r="FI140" s="1"/>
      <c r="FJ140" s="1"/>
    </row>
    <row r="141" spans="1:16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1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10"/>
      <c r="CY141" s="10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</row>
  </sheetData>
  <mergeCells count="1003"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A113:FJ113"/>
    <mergeCell ref="CF114:ES114"/>
    <mergeCell ref="ET114:FJ115"/>
    <mergeCell ref="CF115:CV115"/>
    <mergeCell ref="CW115:DM115"/>
    <mergeCell ref="DN115:ED115"/>
    <mergeCell ref="A105:AJ105"/>
    <mergeCell ref="AK105:AP105"/>
    <mergeCell ref="AQ105:BB105"/>
    <mergeCell ref="BC105:BT105"/>
    <mergeCell ref="EK105:EW105"/>
    <mergeCell ref="EX105:FJ105"/>
    <mergeCell ref="BU105:CG105"/>
    <mergeCell ref="CH105:CW105"/>
    <mergeCell ref="CX105:DJ105"/>
    <mergeCell ref="EX104:FJ104"/>
    <mergeCell ref="BU104:CG104"/>
    <mergeCell ref="CH104:CW104"/>
    <mergeCell ref="CX104:DJ104"/>
    <mergeCell ref="DK104:DW104"/>
    <mergeCell ref="DX105:EJ105"/>
    <mergeCell ref="DK105:DW105"/>
    <mergeCell ref="A104:AJ104"/>
    <mergeCell ref="AK104:AP104"/>
    <mergeCell ref="AQ104:BB104"/>
    <mergeCell ref="BC104:BT104"/>
    <mergeCell ref="DX104:EJ104"/>
    <mergeCell ref="EK104:EW104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EE117:ES117"/>
    <mergeCell ref="ET117:FJ117"/>
    <mergeCell ref="EE115:ES115"/>
    <mergeCell ref="CF116:CV116"/>
    <mergeCell ref="CW116:DM116"/>
    <mergeCell ref="DN116:ED116"/>
    <mergeCell ref="EE116:ES116"/>
    <mergeCell ref="A116:AO116"/>
    <mergeCell ref="AP116:AU116"/>
    <mergeCell ref="AV116:BK116"/>
    <mergeCell ref="BL116:CE116"/>
    <mergeCell ref="A114:AO115"/>
    <mergeCell ref="AP114:AU115"/>
    <mergeCell ref="AV114:BK115"/>
    <mergeCell ref="BL114:CE115"/>
    <mergeCell ref="A119:AO119"/>
    <mergeCell ref="AP119:AU119"/>
    <mergeCell ref="AV119:BK119"/>
    <mergeCell ref="BL119:CE119"/>
    <mergeCell ref="A120:AO120"/>
    <mergeCell ref="AP120:AU120"/>
    <mergeCell ref="AV120:BK120"/>
    <mergeCell ref="BL120:CE120"/>
    <mergeCell ref="DN118:ED118"/>
    <mergeCell ref="EE118:ES118"/>
    <mergeCell ref="ET118:FJ118"/>
    <mergeCell ref="ET119:FJ119"/>
    <mergeCell ref="CF119:CV119"/>
    <mergeCell ref="CW119:DM119"/>
    <mergeCell ref="DN119:ED119"/>
    <mergeCell ref="EE119:ES119"/>
    <mergeCell ref="A118:AO118"/>
    <mergeCell ref="AP118:AU118"/>
    <mergeCell ref="AV118:BK118"/>
    <mergeCell ref="BL118:CE118"/>
    <mergeCell ref="CF118:CV118"/>
    <mergeCell ref="CW118:DM118"/>
    <mergeCell ref="A121:AO121"/>
    <mergeCell ref="AP121:AU121"/>
    <mergeCell ref="AV121:BK121"/>
    <mergeCell ref="BL121:CE121"/>
    <mergeCell ref="A122:AO122"/>
    <mergeCell ref="AP122:AU122"/>
    <mergeCell ref="AV122:BK122"/>
    <mergeCell ref="BL122:CE122"/>
    <mergeCell ref="CF120:CV120"/>
    <mergeCell ref="CW120:DM120"/>
    <mergeCell ref="DN120:ED120"/>
    <mergeCell ref="EE120:ES120"/>
    <mergeCell ref="ET120:FJ120"/>
    <mergeCell ref="ET121:FJ121"/>
    <mergeCell ref="CF121:CV121"/>
    <mergeCell ref="CW121:DM121"/>
    <mergeCell ref="DN121:ED121"/>
    <mergeCell ref="EE121:ES121"/>
    <mergeCell ref="CW123:DM123"/>
    <mergeCell ref="DN123:ED123"/>
    <mergeCell ref="EE123:ES123"/>
    <mergeCell ref="ET123:FJ123"/>
    <mergeCell ref="ET124:FJ124"/>
    <mergeCell ref="A124:AO124"/>
    <mergeCell ref="AP124:AU124"/>
    <mergeCell ref="AV124:BK124"/>
    <mergeCell ref="BL124:CE124"/>
    <mergeCell ref="CF124:CV124"/>
    <mergeCell ref="CF122:CV122"/>
    <mergeCell ref="CW122:DM122"/>
    <mergeCell ref="DN122:ED122"/>
    <mergeCell ref="EE122:ES122"/>
    <mergeCell ref="ET122:FJ122"/>
    <mergeCell ref="A123:AO123"/>
    <mergeCell ref="AP123:AU123"/>
    <mergeCell ref="AV123:BK123"/>
    <mergeCell ref="BL123:CE123"/>
    <mergeCell ref="CF123:CV123"/>
    <mergeCell ref="A126:AO126"/>
    <mergeCell ref="AP126:AU126"/>
    <mergeCell ref="AV126:BK126"/>
    <mergeCell ref="BL126:CE126"/>
    <mergeCell ref="ET126:FJ126"/>
    <mergeCell ref="A127:AO127"/>
    <mergeCell ref="AP127:AU127"/>
    <mergeCell ref="AV127:BK127"/>
    <mergeCell ref="BL127:CE127"/>
    <mergeCell ref="CF127:CV127"/>
    <mergeCell ref="EE125:ES125"/>
    <mergeCell ref="ET125:FJ125"/>
    <mergeCell ref="CF126:CV126"/>
    <mergeCell ref="CW126:DM126"/>
    <mergeCell ref="DN126:ED126"/>
    <mergeCell ref="EE126:ES126"/>
    <mergeCell ref="CW124:DM124"/>
    <mergeCell ref="DN124:ED124"/>
    <mergeCell ref="EE124:ES124"/>
    <mergeCell ref="A125:AO125"/>
    <mergeCell ref="AP125:AU125"/>
    <mergeCell ref="AV125:BK125"/>
    <mergeCell ref="BL125:CE125"/>
    <mergeCell ref="CF125:CV125"/>
    <mergeCell ref="CW125:DM125"/>
    <mergeCell ref="DN125:ED125"/>
    <mergeCell ref="A128:AO128"/>
    <mergeCell ref="AP128:AU128"/>
    <mergeCell ref="AV128:BK128"/>
    <mergeCell ref="BL128:CE128"/>
    <mergeCell ref="ET128:FJ128"/>
    <mergeCell ref="A129:AO129"/>
    <mergeCell ref="AP129:AU129"/>
    <mergeCell ref="AV129:BK129"/>
    <mergeCell ref="BL129:CE129"/>
    <mergeCell ref="CF129:CV129"/>
    <mergeCell ref="CW127:DM127"/>
    <mergeCell ref="DN127:ED127"/>
    <mergeCell ref="EE127:ES127"/>
    <mergeCell ref="ET127:FJ127"/>
    <mergeCell ref="CF128:CV128"/>
    <mergeCell ref="CW128:DM128"/>
    <mergeCell ref="DN128:ED128"/>
    <mergeCell ref="EE128:ES128"/>
    <mergeCell ref="ET131:FJ131"/>
    <mergeCell ref="A131:AO131"/>
    <mergeCell ref="AP131:AU131"/>
    <mergeCell ref="AV131:BK131"/>
    <mergeCell ref="BL131:CE131"/>
    <mergeCell ref="CF131:CV131"/>
    <mergeCell ref="CW130:DM130"/>
    <mergeCell ref="DN130:ED130"/>
    <mergeCell ref="EE130:ES130"/>
    <mergeCell ref="CW131:DM131"/>
    <mergeCell ref="DN131:ED131"/>
    <mergeCell ref="EE131:ES131"/>
    <mergeCell ref="CW129:DM129"/>
    <mergeCell ref="DN129:ED129"/>
    <mergeCell ref="EE129:ES129"/>
    <mergeCell ref="ET129:FJ129"/>
    <mergeCell ref="A130:AO130"/>
    <mergeCell ref="AP130:AU130"/>
    <mergeCell ref="AV130:BK130"/>
    <mergeCell ref="BL130:CE130"/>
    <mergeCell ref="ET130:FJ130"/>
    <mergeCell ref="CF130:CV130"/>
    <mergeCell ref="AD139:AE139"/>
    <mergeCell ref="A139:B139"/>
    <mergeCell ref="C139:E139"/>
    <mergeCell ref="I139:X139"/>
    <mergeCell ref="Y139:AC139"/>
    <mergeCell ref="DC136:DP136"/>
    <mergeCell ref="DS136:ES136"/>
    <mergeCell ref="DC135:DP135"/>
    <mergeCell ref="DS135:ES135"/>
    <mergeCell ref="R137:AE137"/>
    <mergeCell ref="AH137:BH137"/>
    <mergeCell ref="N134:AE134"/>
    <mergeCell ref="AH134:BH134"/>
    <mergeCell ref="N135:AE135"/>
    <mergeCell ref="AH135:BH135"/>
    <mergeCell ref="R136:AE136"/>
    <mergeCell ref="AH136:BH136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Админ</cp:lastModifiedBy>
  <dcterms:created xsi:type="dcterms:W3CDTF">2023-10-09T06:04:01Z</dcterms:created>
  <dcterms:modified xsi:type="dcterms:W3CDTF">2023-11-29T08:45:09Z</dcterms:modified>
</cp:coreProperties>
</file>